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Mattias\Internprojekt\Klimatlist\"/>
    </mc:Choice>
  </mc:AlternateContent>
  <xr:revisionPtr revIDLastSave="0" documentId="13_ncr:1_{417EBA59-A694-4793-A2C9-463858DAC40F}" xr6:coauthVersionLast="40" xr6:coauthVersionMax="40" xr10:uidLastSave="{00000000-0000-0000-0000-000000000000}"/>
  <workbookProtection workbookAlgorithmName="SHA-512" workbookHashValue="6e/xDZwvM+2Qf9VCPyfKLow2HsmMIfAAkkeBvo2ceNwE7/DpVJqaXjMpdooeld1TQIdRRPQNT6CAlcM4KQTbWQ==" workbookSaltValue="GjTyrYGUgs+lqcrZHBSBlA==" workbookSpinCount="100000" lockStructure="1"/>
  <bookViews>
    <workbookView xWindow="-15" yWindow="3510" windowWidth="12030" windowHeight="2715" xr2:uid="{00000000-000D-0000-FFFF-FFFF00000000}"/>
  </bookViews>
  <sheets>
    <sheet name="Klimatlist" sheetId="2" r:id="rId1"/>
    <sheet name="Blad1" sheetId="1" state="hidden" r:id="rId2"/>
  </sheets>
  <definedNames>
    <definedName name="_xlnm.Print_Area" localSheetId="0">Klimatlist!$B$1:$D$171</definedName>
  </definedNames>
  <calcPr calcId="191029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0" i="2"/>
  <c r="M184" i="1" l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M176" i="1"/>
  <c r="M177" i="1"/>
  <c r="M178" i="1"/>
  <c r="M179" i="1"/>
  <c r="M180" i="1"/>
  <c r="K176" i="1"/>
  <c r="K177" i="1"/>
  <c r="K178" i="1"/>
  <c r="K179" i="1"/>
  <c r="K180" i="1"/>
  <c r="I176" i="1"/>
  <c r="I177" i="1"/>
  <c r="I178" i="1"/>
  <c r="I179" i="1"/>
  <c r="I180" i="1"/>
  <c r="G176" i="1"/>
  <c r="G177" i="1"/>
  <c r="G178" i="1"/>
  <c r="G179" i="1"/>
  <c r="G180" i="1"/>
  <c r="E176" i="1"/>
  <c r="E177" i="1"/>
  <c r="E178" i="1"/>
  <c r="E179" i="1"/>
  <c r="E180" i="1"/>
  <c r="C176" i="1"/>
  <c r="C177" i="1"/>
  <c r="C178" i="1"/>
  <c r="C179" i="1"/>
  <c r="C180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M183" i="1"/>
  <c r="M181" i="1"/>
  <c r="K181" i="1"/>
  <c r="K183" i="1"/>
  <c r="I183" i="1"/>
  <c r="I181" i="1"/>
  <c r="G181" i="1"/>
  <c r="G183" i="1"/>
  <c r="E183" i="1"/>
  <c r="E181" i="1"/>
  <c r="C181" i="1"/>
  <c r="C183" i="1"/>
  <c r="I117" i="1" l="1"/>
  <c r="I118" i="1"/>
  <c r="I119" i="1"/>
  <c r="I120" i="1"/>
  <c r="I121" i="1"/>
  <c r="K117" i="1"/>
  <c r="K118" i="1"/>
  <c r="K119" i="1"/>
  <c r="K120" i="1"/>
  <c r="K121" i="1"/>
  <c r="M117" i="1"/>
  <c r="M118" i="1"/>
  <c r="M119" i="1"/>
  <c r="M120" i="1"/>
  <c r="M121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17" i="1"/>
  <c r="G118" i="1"/>
  <c r="G119" i="1"/>
  <c r="G120" i="1"/>
  <c r="G121" i="1"/>
  <c r="E117" i="1"/>
  <c r="E118" i="1"/>
  <c r="E119" i="1"/>
  <c r="E120" i="1"/>
  <c r="E121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M122" i="1"/>
  <c r="M124" i="1"/>
  <c r="K124" i="1"/>
  <c r="K122" i="1"/>
  <c r="I124" i="1"/>
  <c r="I122" i="1"/>
  <c r="G122" i="1"/>
  <c r="G124" i="1"/>
  <c r="E124" i="1"/>
  <c r="E122" i="1"/>
  <c r="C117" i="1"/>
  <c r="C118" i="1"/>
  <c r="C119" i="1"/>
  <c r="C120" i="1"/>
  <c r="C121" i="1"/>
  <c r="C122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24" i="1"/>
  <c r="D78" i="2" l="1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71" i="2"/>
  <c r="D72" i="2"/>
  <c r="D73" i="2"/>
  <c r="D74" i="2"/>
  <c r="D75" i="2"/>
  <c r="D76" i="2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M58" i="1"/>
  <c r="M59" i="1"/>
  <c r="M60" i="1"/>
  <c r="M61" i="1"/>
  <c r="M62" i="1"/>
  <c r="K58" i="1"/>
  <c r="K59" i="1"/>
  <c r="K60" i="1"/>
  <c r="K61" i="1"/>
  <c r="K62" i="1"/>
  <c r="I58" i="1"/>
  <c r="I59" i="1"/>
  <c r="I60" i="1"/>
  <c r="I61" i="1"/>
  <c r="I62" i="1"/>
  <c r="G58" i="1"/>
  <c r="G59" i="1"/>
  <c r="G60" i="1"/>
  <c r="G61" i="1"/>
  <c r="G62" i="1"/>
  <c r="E58" i="1"/>
  <c r="E59" i="1"/>
  <c r="E60" i="1"/>
  <c r="E61" i="1"/>
  <c r="E62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M63" i="1"/>
  <c r="M65" i="1"/>
  <c r="K63" i="1"/>
  <c r="K65" i="1"/>
  <c r="I63" i="1"/>
  <c r="I65" i="1"/>
  <c r="G63" i="1"/>
  <c r="G65" i="1"/>
  <c r="E63" i="1"/>
  <c r="E65" i="1"/>
  <c r="D77" i="2"/>
  <c r="C58" i="1"/>
  <c r="C59" i="1"/>
  <c r="C60" i="1"/>
  <c r="C61" i="1"/>
  <c r="C62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63" i="1"/>
  <c r="C65" i="1"/>
  <c r="D15" i="2" l="1"/>
  <c r="D16" i="2"/>
  <c r="D17" i="2"/>
  <c r="D18" i="2"/>
  <c r="D19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E50" i="1"/>
  <c r="G50" i="1"/>
  <c r="I50" i="1"/>
  <c r="K50" i="1"/>
  <c r="M50" i="1"/>
  <c r="E49" i="1"/>
  <c r="G49" i="1"/>
  <c r="I49" i="1"/>
  <c r="K49" i="1"/>
  <c r="M49" i="1"/>
  <c r="E51" i="1"/>
  <c r="G51" i="1"/>
  <c r="I51" i="1"/>
  <c r="K51" i="1"/>
  <c r="M51" i="1"/>
  <c r="E48" i="1"/>
  <c r="G48" i="1"/>
  <c r="I48" i="1"/>
  <c r="K48" i="1"/>
  <c r="M48" i="1"/>
  <c r="E47" i="1"/>
  <c r="G47" i="1"/>
  <c r="I47" i="1"/>
  <c r="K47" i="1"/>
  <c r="M47" i="1"/>
  <c r="E46" i="1"/>
  <c r="G46" i="1"/>
  <c r="I46" i="1"/>
  <c r="K46" i="1"/>
  <c r="M46" i="1"/>
  <c r="E45" i="1"/>
  <c r="G45" i="1"/>
  <c r="I45" i="1"/>
  <c r="K45" i="1"/>
  <c r="M45" i="1"/>
  <c r="E44" i="1"/>
  <c r="G44" i="1"/>
  <c r="I44" i="1"/>
  <c r="K44" i="1"/>
  <c r="M44" i="1"/>
  <c r="E43" i="1"/>
  <c r="G43" i="1"/>
  <c r="I43" i="1"/>
  <c r="K43" i="1"/>
  <c r="M43" i="1"/>
  <c r="C48" i="1"/>
  <c r="C43" i="1" l="1"/>
  <c r="C45" i="1"/>
  <c r="C49" i="1"/>
  <c r="C44" i="1"/>
  <c r="C46" i="1"/>
  <c r="C47" i="1"/>
  <c r="C51" i="1"/>
  <c r="C50" i="1"/>
  <c r="M7" i="1"/>
  <c r="M8" i="1"/>
  <c r="M9" i="1"/>
  <c r="M10" i="1"/>
  <c r="M11" i="1"/>
  <c r="M12" i="1"/>
  <c r="K7" i="1"/>
  <c r="K8" i="1"/>
  <c r="K9" i="1"/>
  <c r="K10" i="1"/>
  <c r="K11" i="1"/>
  <c r="K12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4" i="1"/>
  <c r="I7" i="1" l="1"/>
  <c r="G7" i="1"/>
  <c r="E7" i="1"/>
  <c r="C7" i="1"/>
  <c r="C42" i="1"/>
  <c r="E42" i="1"/>
  <c r="G42" i="1"/>
  <c r="I42" i="1"/>
  <c r="C41" i="1"/>
  <c r="E41" i="1"/>
  <c r="G41" i="1"/>
  <c r="I41" i="1"/>
  <c r="C40" i="1"/>
  <c r="E40" i="1"/>
  <c r="G40" i="1"/>
  <c r="I40" i="1"/>
  <c r="C39" i="1"/>
  <c r="E39" i="1"/>
  <c r="G39" i="1"/>
  <c r="I39" i="1"/>
  <c r="C38" i="1"/>
  <c r="E38" i="1"/>
  <c r="G38" i="1"/>
  <c r="I38" i="1"/>
  <c r="C37" i="1"/>
  <c r="E37" i="1"/>
  <c r="G37" i="1"/>
  <c r="I37" i="1"/>
  <c r="C36" i="1"/>
  <c r="E36" i="1"/>
  <c r="G36" i="1"/>
  <c r="I36" i="1"/>
  <c r="C35" i="1"/>
  <c r="E35" i="1"/>
  <c r="G35" i="1"/>
  <c r="I35" i="1"/>
  <c r="C34" i="1"/>
  <c r="E34" i="1"/>
  <c r="G34" i="1"/>
  <c r="I34" i="1"/>
  <c r="C33" i="1"/>
  <c r="E33" i="1"/>
  <c r="G33" i="1"/>
  <c r="I33" i="1"/>
  <c r="C32" i="1"/>
  <c r="E32" i="1"/>
  <c r="G32" i="1"/>
  <c r="I32" i="1"/>
  <c r="C31" i="1"/>
  <c r="E31" i="1"/>
  <c r="G31" i="1"/>
  <c r="I31" i="1"/>
  <c r="C30" i="1"/>
  <c r="E30" i="1"/>
  <c r="G30" i="1"/>
  <c r="I30" i="1"/>
  <c r="C29" i="1"/>
  <c r="E29" i="1"/>
  <c r="G29" i="1"/>
  <c r="I29" i="1"/>
  <c r="C28" i="1"/>
  <c r="E28" i="1"/>
  <c r="G28" i="1"/>
  <c r="I28" i="1"/>
  <c r="C27" i="1"/>
  <c r="E27" i="1"/>
  <c r="G27" i="1"/>
  <c r="I27" i="1"/>
  <c r="C26" i="1"/>
  <c r="E26" i="1"/>
  <c r="G26" i="1"/>
  <c r="I26" i="1"/>
  <c r="C25" i="1"/>
  <c r="E25" i="1"/>
  <c r="G25" i="1"/>
  <c r="I25" i="1"/>
  <c r="C22" i="1" l="1"/>
  <c r="E22" i="1"/>
  <c r="G22" i="1"/>
  <c r="I22" i="1"/>
  <c r="C20" i="1"/>
  <c r="E20" i="1"/>
  <c r="G20" i="1"/>
  <c r="I20" i="1"/>
  <c r="C24" i="1"/>
  <c r="E24" i="1"/>
  <c r="G24" i="1"/>
  <c r="I24" i="1"/>
  <c r="I8" i="1" l="1"/>
  <c r="I9" i="1"/>
  <c r="I10" i="1"/>
  <c r="I11" i="1"/>
  <c r="I15" i="1"/>
  <c r="I16" i="1"/>
  <c r="I17" i="1"/>
  <c r="I18" i="1"/>
  <c r="I19" i="1"/>
  <c r="I21" i="1"/>
  <c r="I23" i="1"/>
  <c r="I14" i="1"/>
  <c r="I12" i="1" l="1"/>
  <c r="C16" i="1" l="1"/>
  <c r="E16" i="1"/>
  <c r="G16" i="1"/>
  <c r="C15" i="1" l="1"/>
  <c r="C17" i="1"/>
  <c r="C18" i="1"/>
  <c r="C19" i="1"/>
  <c r="C21" i="1"/>
  <c r="C23" i="1"/>
  <c r="C14" i="1"/>
  <c r="C8" i="1"/>
  <c r="C9" i="1"/>
  <c r="C10" i="1"/>
  <c r="C11" i="1"/>
  <c r="C12" i="1"/>
  <c r="E8" i="1" l="1"/>
  <c r="E9" i="1"/>
  <c r="E10" i="1"/>
  <c r="E11" i="1"/>
  <c r="G8" i="1"/>
  <c r="G9" i="1"/>
  <c r="G10" i="1"/>
  <c r="G11" i="1"/>
  <c r="G15" i="1"/>
  <c r="G17" i="1"/>
  <c r="G18" i="1"/>
  <c r="G19" i="1"/>
  <c r="G21" i="1"/>
  <c r="G23" i="1"/>
  <c r="E15" i="1"/>
  <c r="E17" i="1"/>
  <c r="E18" i="1"/>
  <c r="E19" i="1"/>
  <c r="E21" i="1"/>
  <c r="E23" i="1"/>
  <c r="G12" i="1"/>
  <c r="E12" i="1"/>
  <c r="G14" i="1"/>
  <c r="E14" i="1"/>
  <c r="A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D1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Avviker mot Joco´s data
1,356</t>
        </r>
      </text>
    </comment>
    <comment ref="L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Avviker mot Joco´s data
1,377</t>
        </r>
      </text>
    </comment>
    <comment ref="D18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Avviker mot Joco´s data 1,362</t>
        </r>
      </text>
    </comment>
  </commentList>
</comments>
</file>

<file path=xl/sharedStrings.xml><?xml version="1.0" encoding="utf-8"?>
<sst xmlns="http://schemas.openxmlformats.org/spreadsheetml/2006/main" count="127" uniqueCount="32">
  <si>
    <t>75/65/20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</si>
  <si>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</si>
  <si>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</si>
  <si>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</si>
  <si>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Längd (mm)</t>
  </si>
  <si>
    <t>n-faktor</t>
  </si>
  <si>
    <t>Avgiven effekt (W) vid ΔT:</t>
  </si>
  <si>
    <t>För att upprätthålla en ständig produktutveckling förbehåller Epecon sig rätten att ändra tekniska specifikationer utan föregående</t>
  </si>
  <si>
    <t>meddelande. Epecon reserverar sig för eventuella feltryck/felaktig data</t>
  </si>
  <si>
    <t>Djup 100</t>
  </si>
  <si>
    <t>djup 50</t>
  </si>
  <si>
    <t>djup 100</t>
  </si>
  <si>
    <t>djup 150</t>
  </si>
  <si>
    <t>djup 200</t>
  </si>
  <si>
    <t>djup 250</t>
  </si>
  <si>
    <t>djup 300</t>
  </si>
  <si>
    <t>Lamelllängd</t>
  </si>
  <si>
    <t>Höjd 80mm</t>
  </si>
  <si>
    <t>DUO H40</t>
  </si>
  <si>
    <t>DUO H80</t>
  </si>
  <si>
    <t>DUO H120</t>
  </si>
  <si>
    <t>DUO H160</t>
  </si>
  <si>
    <t>Höjd 65mm</t>
  </si>
  <si>
    <t>Klimatlist</t>
  </si>
  <si>
    <t>Djup 130</t>
  </si>
  <si>
    <t xml:space="preserve">Måtten avser klimatlistens dimensioner. Värmepaketet är ca. 200mm kortare än klimatlisten. </t>
  </si>
  <si>
    <t>Vid beräkning av längre klimatlister än 3 meter seriekopplas flera och effekten från dessa summeras.</t>
  </si>
  <si>
    <t>Tilloppstemp.°C</t>
  </si>
  <si>
    <t>Returtemp. °C</t>
  </si>
  <si>
    <t>Rumstemp. °C</t>
  </si>
  <si>
    <t>Version: 2018-12-03</t>
  </si>
  <si>
    <t>Konveka djup 100 x höjd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</si>
</sst>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8">
    <xf numFmtId="0" fontId="0" fillId="0" borderId="0" xfId="0"/>
    <xf numFmtId="0" fontId="0" fillId="0" borderId="0" xfId="0" applyFill="1" applyBorder="1"/>
    <xf numFmtId="0" fontId="3" fillId="0" borderId="0" xfId="0" applyFont="1" applyBorder="1" applyAlignment="1">
      <alignment horizontal="center" textRotation="90"/>
    </xf>
    <xf numFmtId="0" fontId="0" fillId="2" borderId="0" xfId="0" applyFill="1"/>
    <xf numFmtId="0" fontId="0" fillId="0" borderId="0" xfId="0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9" fillId="0" borderId="0" xfId="0" applyFont="1" applyAlignment="1"/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 applyBorder="1"/>
    <xf numFmtId="0" fontId="5" fillId="0" borderId="12" xfId="0" applyFont="1" applyBorder="1" applyAlignment="1">
      <alignment vertical="center"/>
    </xf>
    <xf numFmtId="0" fontId="8" fillId="2" borderId="13" xfId="0" applyFont="1" applyFill="1" applyBorder="1" applyAlignment="1" applyProtection="1">
      <alignment horizontal="left" vertical="center"/>
      <protection locked="0"/>
    </xf>
    <xf numFmtId="1" fontId="5" fillId="0" borderId="12" xfId="0" applyNumberFormat="1" applyFont="1" applyBorder="1" applyAlignment="1">
      <alignment vertical="center"/>
    </xf>
    <xf numFmtId="3" fontId="0" fillId="0" borderId="2" xfId="0" applyNumberFormat="1" applyFill="1" applyBorder="1" applyProtection="1">
      <protection hidden="1"/>
    </xf>
    <xf numFmtId="0" fontId="0" fillId="3" borderId="2" xfId="0" applyFill="1" applyBorder="1"/>
    <xf numFmtId="0" fontId="0" fillId="0" borderId="14" xfId="0" applyBorder="1"/>
    <xf numFmtId="0" fontId="11" fillId="0" borderId="0" xfId="1" applyFont="1" applyBorder="1"/>
    <xf numFmtId="0" fontId="5" fillId="0" borderId="0" xfId="0" applyFont="1" applyFill="1"/>
    <xf numFmtId="0" fontId="0" fillId="3" borderId="19" xfId="0" applyFill="1" applyBorder="1"/>
    <xf numFmtId="0" fontId="3" fillId="0" borderId="21" xfId="0" applyFont="1" applyBorder="1" applyAlignment="1">
      <alignment horizontal="center" textRotation="90"/>
    </xf>
    <xf numFmtId="1" fontId="0" fillId="0" borderId="20" xfId="0" applyNumberFormat="1" applyFill="1" applyBorder="1"/>
    <xf numFmtId="1" fontId="1" fillId="0" borderId="20" xfId="0" applyNumberFormat="1" applyFont="1" applyFill="1" applyBorder="1"/>
    <xf numFmtId="0" fontId="1" fillId="0" borderId="16" xfId="0" applyFont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Fill="1" applyBorder="1"/>
    <xf numFmtId="0" fontId="1" fillId="0" borderId="7" xfId="0" applyFont="1" applyFill="1" applyBorder="1"/>
    <xf numFmtId="0" fontId="1" fillId="0" borderId="0" xfId="0" applyFont="1"/>
    <xf numFmtId="0" fontId="5" fillId="3" borderId="5" xfId="0" applyFont="1" applyFill="1" applyBorder="1"/>
    <xf numFmtId="1" fontId="1" fillId="0" borderId="0" xfId="0" applyNumberFormat="1" applyFont="1" applyFill="1" applyBorder="1"/>
    <xf numFmtId="1" fontId="1" fillId="0" borderId="23" xfId="0" applyNumberFormat="1" applyFont="1" applyFill="1" applyBorder="1"/>
    <xf numFmtId="1" fontId="1" fillId="0" borderId="24" xfId="0" applyNumberFormat="1" applyFont="1" applyFill="1" applyBorder="1"/>
    <xf numFmtId="0" fontId="1" fillId="0" borderId="25" xfId="0" applyFont="1" applyBorder="1"/>
    <xf numFmtId="0" fontId="1" fillId="0" borderId="5" xfId="0" applyFont="1" applyBorder="1"/>
    <xf numFmtId="1" fontId="1" fillId="0" borderId="16" xfId="0" applyNumberFormat="1" applyFont="1" applyFill="1" applyBorder="1"/>
    <xf numFmtId="1" fontId="1" fillId="0" borderId="21" xfId="0" applyNumberFormat="1" applyFont="1" applyFill="1" applyBorder="1"/>
    <xf numFmtId="1" fontId="1" fillId="0" borderId="26" xfId="0" applyNumberFormat="1" applyFont="1" applyFill="1" applyBorder="1"/>
    <xf numFmtId="1" fontId="1" fillId="2" borderId="26" xfId="0" applyNumberFormat="1" applyFont="1" applyFill="1" applyBorder="1"/>
    <xf numFmtId="1" fontId="1" fillId="4" borderId="0" xfId="0" applyNumberFormat="1" applyFont="1" applyFill="1" applyBorder="1"/>
    <xf numFmtId="0" fontId="1" fillId="0" borderId="23" xfId="0" applyFont="1" applyBorder="1"/>
    <xf numFmtId="164" fontId="1" fillId="4" borderId="23" xfId="0" applyNumberFormat="1" applyFont="1" applyFill="1" applyBorder="1"/>
    <xf numFmtId="1" fontId="1" fillId="4" borderId="16" xfId="0" applyNumberFormat="1" applyFont="1" applyFill="1" applyBorder="1"/>
    <xf numFmtId="0" fontId="1" fillId="0" borderId="8" xfId="0" applyFont="1" applyFill="1" applyBorder="1" applyAlignment="1">
      <alignment horizontal="right"/>
    </xf>
    <xf numFmtId="0" fontId="5" fillId="3" borderId="2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3" fontId="0" fillId="5" borderId="2" xfId="0" applyNumberFormat="1" applyFill="1" applyBorder="1" applyProtection="1">
      <protection hidden="1"/>
    </xf>
    <xf numFmtId="0" fontId="0" fillId="0" borderId="23" xfId="0" applyBorder="1"/>
    <xf numFmtId="0" fontId="0" fillId="0" borderId="24" xfId="0" applyBorder="1"/>
    <xf numFmtId="1" fontId="0" fillId="0" borderId="16" xfId="0" applyNumberFormat="1" applyBorder="1"/>
    <xf numFmtId="1" fontId="0" fillId="0" borderId="21" xfId="0" applyNumberFormat="1" applyBorder="1"/>
    <xf numFmtId="0" fontId="0" fillId="0" borderId="15" xfId="0" applyBorder="1"/>
    <xf numFmtId="0" fontId="0" fillId="0" borderId="1" xfId="0" applyBorder="1"/>
    <xf numFmtId="0" fontId="0" fillId="4" borderId="16" xfId="0" applyFill="1" applyBorder="1"/>
    <xf numFmtId="0" fontId="0" fillId="4" borderId="23" xfId="0" applyFill="1" applyBorder="1"/>
    <xf numFmtId="0" fontId="0" fillId="0" borderId="0" xfId="0" applyBorder="1"/>
    <xf numFmtId="1" fontId="0" fillId="0" borderId="0" xfId="0" applyNumberFormat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4" borderId="0" xfId="0" applyNumberFormat="1" applyFont="1" applyFill="1" applyBorder="1"/>
    <xf numFmtId="0" fontId="2" fillId="0" borderId="0" xfId="1" applyFont="1" applyBorder="1"/>
    <xf numFmtId="0" fontId="3" fillId="0" borderId="16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1" fillId="0" borderId="0" xfId="0" applyFont="1" applyFill="1" applyBorder="1"/>
    <xf numFmtId="1" fontId="5" fillId="0" borderId="20" xfId="0" applyNumberFormat="1" applyFont="1" applyFill="1" applyBorder="1"/>
    <xf numFmtId="0" fontId="0" fillId="0" borderId="20" xfId="0" applyBorder="1"/>
    <xf numFmtId="1" fontId="0" fillId="0" borderId="21" xfId="0" applyNumberFormat="1" applyFill="1" applyBorder="1"/>
    <xf numFmtId="1" fontId="1" fillId="0" borderId="27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4" xfId="0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0" fontId="5" fillId="3" borderId="2" xfId="0" applyFont="1" applyFill="1" applyBorder="1"/>
    <xf numFmtId="3" fontId="0" fillId="5" borderId="2" xfId="0" applyNumberFormat="1" applyFill="1" applyBorder="1" applyAlignment="1" applyProtection="1">
      <alignment horizontal="center"/>
      <protection hidden="1"/>
    </xf>
    <xf numFmtId="3" fontId="0" fillId="0" borderId="2" xfId="0" applyNumberForma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>
      <alignment horizontal="center"/>
    </xf>
    <xf numFmtId="0" fontId="14" fillId="0" borderId="0" xfId="0" applyFont="1"/>
    <xf numFmtId="0" fontId="10" fillId="3" borderId="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3" fillId="0" borderId="17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/>
    <xf numFmtId="0" fontId="0" fillId="0" borderId="1" xfId="0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131574</xdr:rowOff>
    </xdr:from>
    <xdr:to>
      <xdr:col>7</xdr:col>
      <xdr:colOff>285749</xdr:colOff>
      <xdr:row>3</xdr:row>
      <xdr:rowOff>27855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93499"/>
          <a:ext cx="1885949" cy="3534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9</xdr:col>
      <xdr:colOff>333375</xdr:colOff>
      <xdr:row>119</xdr:row>
      <xdr:rowOff>28575</xdr:rowOff>
    </xdr:to>
    <xdr:pic>
      <xdr:nvPicPr>
        <xdr:cNvPr id="8" name="Picture 2" descr="Sidfot EPECON">
          <a:extLst>
            <a:ext uri="{FF2B5EF4-FFF2-40B4-BE49-F238E27FC236}">
              <a16:creationId xmlns:a16="http://schemas.microsoft.com/office/drawing/2014/main" id="{9F39FB5E-81C3-47E0-9B5B-FF583DD2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848475"/>
          <a:ext cx="60674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72</xdr:row>
      <xdr:rowOff>0</xdr:rowOff>
    </xdr:from>
    <xdr:to>
      <xdr:col>17</xdr:col>
      <xdr:colOff>466725</xdr:colOff>
      <xdr:row>75</xdr:row>
      <xdr:rowOff>205244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CC80D8F-132A-4ED2-BF95-DE6B5D525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3775" y="15611475"/>
          <a:ext cx="1685925" cy="1014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6"/>
  <sheetViews>
    <sheetView showGridLines="0" tabSelected="1" topLeftCell="B1" zoomScaleNormal="100" workbookViewId="0">
      <pane ySplit="5" topLeftCell="A6" activePane="bottomLeft" state="frozen"/>
      <selection activeCell="B1" sqref="B1"/>
      <selection pane="bottomLeft" activeCell="M20" sqref="M20"/>
    </sheetView>
  </sheetViews>
  <sheetFormatPr defaultRowHeight="12.75" x14ac:dyDescent="0.2"/>
  <cols>
    <col min="1" max="1" width="5.42578125" style="5" hidden="1" customWidth="1"/>
    <col min="2" max="2" width="4.42578125" customWidth="1"/>
    <col min="3" max="3" width="16.140625" customWidth="1"/>
    <col min="4" max="4" width="11.140625" customWidth="1"/>
    <col min="5" max="5" width="13.7109375" customWidth="1"/>
    <col min="6" max="6" width="10.85546875" customWidth="1"/>
    <col min="7" max="7" width="14.5703125" customWidth="1"/>
    <col min="8" max="8" width="10.42578125" customWidth="1"/>
  </cols>
  <sheetData>
    <row r="1" spans="1:10" x14ac:dyDescent="0.2">
      <c r="F1" s="32" t="s">
        <v>30</v>
      </c>
    </row>
    <row r="2" spans="1:10" x14ac:dyDescent="0.2">
      <c r="C2" s="5"/>
      <c r="D2" s="5"/>
    </row>
    <row r="3" spans="1:10" ht="23.25" x14ac:dyDescent="0.35">
      <c r="C3" s="7" t="s">
        <v>23</v>
      </c>
      <c r="D3" s="7"/>
    </row>
    <row r="4" spans="1:10" ht="13.5" thickBot="1" x14ac:dyDescent="0.25">
      <c r="C4" s="5"/>
      <c r="D4" s="5"/>
    </row>
    <row r="5" spans="1:10" ht="24" customHeight="1" thickBot="1" x14ac:dyDescent="0.5">
      <c r="A5" s="17">
        <f>((((D5+F5)/2)-H5)/50)^1.28</f>
        <v>1</v>
      </c>
      <c r="C5" s="12" t="s">
        <v>27</v>
      </c>
      <c r="D5" s="13">
        <v>75</v>
      </c>
      <c r="E5" s="14" t="s">
        <v>28</v>
      </c>
      <c r="F5" s="13">
        <v>65</v>
      </c>
      <c r="G5" s="14" t="s">
        <v>29</v>
      </c>
      <c r="H5" s="13">
        <v>20</v>
      </c>
      <c r="J5" s="87"/>
    </row>
    <row r="6" spans="1:10" x14ac:dyDescent="0.2">
      <c r="C6" s="11"/>
      <c r="D6" s="8"/>
    </row>
    <row r="7" spans="1:10" s="5" customFormat="1" x14ac:dyDescent="0.2">
      <c r="C7" s="11" t="s">
        <v>25</v>
      </c>
      <c r="D7" s="8"/>
    </row>
    <row r="8" spans="1:10" s="5" customFormat="1" x14ac:dyDescent="0.2">
      <c r="C8" s="11" t="s">
        <v>26</v>
      </c>
      <c r="D8" s="8"/>
    </row>
    <row r="9" spans="1:10" s="5" customFormat="1" x14ac:dyDescent="0.2">
      <c r="C9" s="11"/>
      <c r="D9" s="8"/>
    </row>
    <row r="10" spans="1:10" x14ac:dyDescent="0.2">
      <c r="B10" s="9"/>
      <c r="C10" s="9"/>
      <c r="D10" s="10"/>
    </row>
    <row r="11" spans="1:10" ht="20.25" x14ac:dyDescent="0.3">
      <c r="B11" s="9"/>
      <c r="C11" s="88" t="s">
        <v>22</v>
      </c>
      <c r="D11" s="89"/>
    </row>
    <row r="12" spans="1:10" x14ac:dyDescent="0.2">
      <c r="B12" s="9"/>
      <c r="C12" s="20"/>
      <c r="D12" s="20"/>
    </row>
    <row r="13" spans="1:10" s="5" customFormat="1" hidden="1" x14ac:dyDescent="0.2">
      <c r="B13" s="9"/>
      <c r="C13" s="16"/>
      <c r="D13" s="16"/>
    </row>
    <row r="14" spans="1:10" x14ac:dyDescent="0.2">
      <c r="B14" s="9"/>
      <c r="C14" s="83" t="s">
        <v>4</v>
      </c>
      <c r="D14" s="86" t="s">
        <v>24</v>
      </c>
    </row>
    <row r="15" spans="1:10" s="5" customFormat="1" hidden="1" x14ac:dyDescent="0.2">
      <c r="B15" s="9"/>
      <c r="C15" s="49">
        <v>500</v>
      </c>
      <c r="D15" s="15">
        <f>(Blad1!$B7/1000)*Blad1!$E$13*(((Klimatlist!$D$5-Klimatlist!$F$5)/(LN((Klimatlist!$D$5-Klimatlist!$H$5)/(Klimatlist!$F$5-Klimatlist!$H$5))))/49.8329)^Blad1!$F$13</f>
        <v>149.99994459815517</v>
      </c>
    </row>
    <row r="16" spans="1:10" hidden="1" x14ac:dyDescent="0.2">
      <c r="B16" s="9"/>
      <c r="C16" s="50">
        <v>600</v>
      </c>
      <c r="D16" s="51">
        <f>(Blad1!$B8/1000)*Blad1!$E$13*(((Klimatlist!$D$5-Klimatlist!$F$5)/(LN((Klimatlist!$D$5-Klimatlist!$H$5)/(Klimatlist!$F$5-Klimatlist!$H$5))))/49.8329)^Blad1!$F$13</f>
        <v>187.49993074769395</v>
      </c>
    </row>
    <row r="17" spans="2:7" hidden="1" x14ac:dyDescent="0.2">
      <c r="B17" s="9"/>
      <c r="C17" s="6">
        <v>700</v>
      </c>
      <c r="D17" s="15">
        <f>(Blad1!$B9/1000)*Blad1!$E$13*(((Klimatlist!$D$5-Klimatlist!$F$5)/(LN((Klimatlist!$D$5-Klimatlist!$H$5)/(Klimatlist!$F$5-Klimatlist!$H$5))))/49.8329)^Blad1!$F$13</f>
        <v>224.99991689723274</v>
      </c>
    </row>
    <row r="18" spans="2:7" hidden="1" x14ac:dyDescent="0.2">
      <c r="B18" s="9"/>
      <c r="C18" s="50">
        <v>800</v>
      </c>
      <c r="D18" s="51">
        <f>(Blad1!$B10/1000)*Blad1!$E$13*(((Klimatlist!$D$5-Klimatlist!$F$5)/(LN((Klimatlist!$D$5-Klimatlist!$H$5)/(Klimatlist!$F$5-Klimatlist!$H$5))))/49.8329)^Blad1!$F$13</f>
        <v>262.49990304677152</v>
      </c>
    </row>
    <row r="19" spans="2:7" hidden="1" x14ac:dyDescent="0.2">
      <c r="B19" s="9"/>
      <c r="C19" s="6">
        <v>900</v>
      </c>
      <c r="D19" s="15">
        <f>(Blad1!$B11/1000)*Blad1!$E$13*(((Klimatlist!$D$5-Klimatlist!$F$5)/(LN((Klimatlist!$D$5-Klimatlist!$H$5)/(Klimatlist!$F$5-Klimatlist!$H$5))))/49.8329)^Blad1!$F$13</f>
        <v>299.99988919631033</v>
      </c>
    </row>
    <row r="20" spans="2:7" x14ac:dyDescent="0.2">
      <c r="B20" s="9"/>
      <c r="C20" s="50">
        <v>1000</v>
      </c>
      <c r="D20" s="84">
        <f>(Blad1!$B11/1000)*Blad1!$E$13*(((Klimatlist!$D$5-Klimatlist!$F$5)/(LN((Klimatlist!$D$5-Klimatlist!$H$5)/(Klimatlist!$F$5-Klimatlist!$H$5))))/49.8329)^Blad1!$F$13</f>
        <v>299.99988919631033</v>
      </c>
      <c r="G20" s="9"/>
    </row>
    <row r="21" spans="2:7" ht="12.75" customHeight="1" x14ac:dyDescent="0.2">
      <c r="B21" s="9"/>
      <c r="C21" s="6">
        <v>1100</v>
      </c>
      <c r="D21" s="85">
        <f>(Blad1!$B12/1000)*Blad1!$E$13*(((Klimatlist!$D$5-Klimatlist!$F$5)/(LN((Klimatlist!$D$5-Klimatlist!$H$5)/(Klimatlist!$F$5-Klimatlist!$H$5))))/49.8329)^Blad1!$F$13</f>
        <v>337.49987534584909</v>
      </c>
    </row>
    <row r="22" spans="2:7" x14ac:dyDescent="0.2">
      <c r="B22" s="9"/>
      <c r="C22" s="50">
        <v>1200</v>
      </c>
      <c r="D22" s="84">
        <f>(Blad1!$B13/1000)*Blad1!$E$13*(((Klimatlist!$D$5-Klimatlist!$F$5)/(LN((Klimatlist!$D$5-Klimatlist!$H$5)/(Klimatlist!$F$5-Klimatlist!$H$5))))/49.8329)^Blad1!$F$13</f>
        <v>374.9998614953879</v>
      </c>
    </row>
    <row r="23" spans="2:7" x14ac:dyDescent="0.2">
      <c r="B23" s="9"/>
      <c r="C23" s="6">
        <v>1300</v>
      </c>
      <c r="D23" s="85">
        <f>(Blad1!$B14/1000)*Blad1!$E$13*(((Klimatlist!$D$5-Klimatlist!$F$5)/(LN((Klimatlist!$D$5-Klimatlist!$H$5)/(Klimatlist!$F$5-Klimatlist!$H$5))))/49.8329)^Blad1!$F$13</f>
        <v>412.49984764492672</v>
      </c>
    </row>
    <row r="24" spans="2:7" s="5" customFormat="1" x14ac:dyDescent="0.2">
      <c r="B24" s="9"/>
      <c r="C24" s="50">
        <v>1400</v>
      </c>
      <c r="D24" s="84">
        <f>(Blad1!$B15/1000)*Blad1!$E$13*(((Klimatlist!$D$5-Klimatlist!$F$5)/(LN((Klimatlist!$D$5-Klimatlist!$H$5)/(Klimatlist!$F$5-Klimatlist!$H$5))))/49.8329)^Blad1!$F$13</f>
        <v>449.99983379446547</v>
      </c>
    </row>
    <row r="25" spans="2:7" x14ac:dyDescent="0.2">
      <c r="B25" s="9"/>
      <c r="C25" s="6">
        <v>1500</v>
      </c>
      <c r="D25" s="85">
        <f>(Blad1!$B16/1000)*Blad1!$E$13*(((Klimatlist!$D$5-Klimatlist!$F$5)/(LN((Klimatlist!$D$5-Klimatlist!$H$5)/(Klimatlist!$F$5-Klimatlist!$H$5))))/49.8329)^Blad1!$F$13</f>
        <v>487.49981994400423</v>
      </c>
    </row>
    <row r="26" spans="2:7" x14ac:dyDescent="0.2">
      <c r="B26" s="9"/>
      <c r="C26" s="50">
        <v>1600</v>
      </c>
      <c r="D26" s="84">
        <f>(Blad1!$B17/1000)*Blad1!$E$13*(((Klimatlist!$D$5-Klimatlist!$F$5)/(LN((Klimatlist!$D$5-Klimatlist!$H$5)/(Klimatlist!$F$5-Klimatlist!$H$5))))/49.8329)^Blad1!$F$13</f>
        <v>524.99980609354304</v>
      </c>
    </row>
    <row r="27" spans="2:7" x14ac:dyDescent="0.2">
      <c r="B27" s="9"/>
      <c r="C27" s="6">
        <v>1700</v>
      </c>
      <c r="D27" s="85">
        <f>(Blad1!$B18/1000)*Blad1!$E$13*(((Klimatlist!$D$5-Klimatlist!$F$5)/(LN((Klimatlist!$D$5-Klimatlist!$H$5)/(Klimatlist!$F$5-Klimatlist!$H$5))))/49.8329)^Blad1!$F$13</f>
        <v>562.49979224308186</v>
      </c>
    </row>
    <row r="28" spans="2:7" s="5" customFormat="1" x14ac:dyDescent="0.2">
      <c r="B28" s="9"/>
      <c r="C28" s="50">
        <v>1800</v>
      </c>
      <c r="D28" s="84">
        <f>(Blad1!$B19/1000)*Blad1!$E$13*(((Klimatlist!$D$5-Klimatlist!$F$5)/(LN((Klimatlist!$D$5-Klimatlist!$H$5)/(Klimatlist!$F$5-Klimatlist!$H$5))))/49.8329)^Blad1!$F$13</f>
        <v>599.99977839262067</v>
      </c>
    </row>
    <row r="29" spans="2:7" x14ac:dyDescent="0.2">
      <c r="B29" s="9"/>
      <c r="C29" s="6">
        <v>1900</v>
      </c>
      <c r="D29" s="85">
        <f>(Blad1!$B20/1000)*Blad1!$E$13*(((Klimatlist!$D$5-Klimatlist!$F$5)/(LN((Klimatlist!$D$5-Klimatlist!$H$5)/(Klimatlist!$F$5-Klimatlist!$H$5))))/49.8329)^Blad1!$F$13</f>
        <v>637.49976454215937</v>
      </c>
    </row>
    <row r="30" spans="2:7" s="5" customFormat="1" x14ac:dyDescent="0.2">
      <c r="B30" s="9"/>
      <c r="C30" s="50">
        <v>2000</v>
      </c>
      <c r="D30" s="84">
        <f>(Blad1!$B21/1000)*Blad1!$E$13*(((Klimatlist!$D$5-Klimatlist!$F$5)/(LN((Klimatlist!$D$5-Klimatlist!$H$5)/(Klimatlist!$F$5-Klimatlist!$H$5))))/49.8329)^Blad1!$F$13</f>
        <v>674.99975069169818</v>
      </c>
    </row>
    <row r="31" spans="2:7" x14ac:dyDescent="0.2">
      <c r="B31" s="9"/>
      <c r="C31" s="6">
        <v>2100</v>
      </c>
      <c r="D31" s="85">
        <f>(Blad1!$B22/1000)*Blad1!$E$13*(((Klimatlist!$D$5-Klimatlist!$F$5)/(LN((Klimatlist!$D$5-Klimatlist!$H$5)/(Klimatlist!$F$5-Klimatlist!$H$5))))/49.8329)^Blad1!$F$13</f>
        <v>712.499736841237</v>
      </c>
    </row>
    <row r="32" spans="2:7" s="5" customFormat="1" x14ac:dyDescent="0.2">
      <c r="B32" s="9"/>
      <c r="C32" s="50">
        <v>2200</v>
      </c>
      <c r="D32" s="84">
        <f>(Blad1!$B23/1000)*Blad1!$E$13*(((Klimatlist!$D$5-Klimatlist!$F$5)/(LN((Klimatlist!$D$5-Klimatlist!$H$5)/(Klimatlist!$F$5-Klimatlist!$H$5))))/49.8329)^Blad1!$F$13</f>
        <v>749.99972299077581</v>
      </c>
    </row>
    <row r="33" spans="2:4" s="5" customFormat="1" x14ac:dyDescent="0.2">
      <c r="B33" s="9"/>
      <c r="C33" s="6">
        <v>2300</v>
      </c>
      <c r="D33" s="85">
        <f>(Blad1!$B24/1000)*Blad1!$E$13*(((Klimatlist!$D$5-Klimatlist!$F$5)/(LN((Klimatlist!$D$5-Klimatlist!$H$5)/(Klimatlist!$F$5-Klimatlist!$H$5))))/49.8329)^Blad1!$F$13</f>
        <v>787.49970914031451</v>
      </c>
    </row>
    <row r="34" spans="2:4" s="5" customFormat="1" x14ac:dyDescent="0.2">
      <c r="B34" s="9"/>
      <c r="C34" s="50">
        <v>2400</v>
      </c>
      <c r="D34" s="84">
        <f>(Blad1!$B25/1000)*Blad1!$E$13*(((Klimatlist!$D$5-Klimatlist!$F$5)/(LN((Klimatlist!$D$5-Klimatlist!$H$5)/(Klimatlist!$F$5-Klimatlist!$H$5))))/49.8329)^Blad1!$F$13</f>
        <v>824.99969528985343</v>
      </c>
    </row>
    <row r="35" spans="2:4" s="5" customFormat="1" x14ac:dyDescent="0.2">
      <c r="B35" s="9"/>
      <c r="C35" s="6">
        <v>2500</v>
      </c>
      <c r="D35" s="85">
        <f>(Blad1!$B26/1000)*Blad1!$E$13*(((Klimatlist!$D$5-Klimatlist!$F$5)/(LN((Klimatlist!$D$5-Klimatlist!$H$5)/(Klimatlist!$F$5-Klimatlist!$H$5))))/49.8329)^Blad1!$F$13</f>
        <v>862.49968143939202</v>
      </c>
    </row>
    <row r="36" spans="2:4" s="5" customFormat="1" x14ac:dyDescent="0.2">
      <c r="B36" s="9"/>
      <c r="C36" s="50">
        <v>2600</v>
      </c>
      <c r="D36" s="84">
        <f>(Blad1!$B27/1000)*Blad1!$E$13*(((Klimatlist!$D$5-Klimatlist!$F$5)/(LN((Klimatlist!$D$5-Klimatlist!$H$5)/(Klimatlist!$F$5-Klimatlist!$H$5))))/49.8329)^Blad1!$F$13</f>
        <v>899.99966758893095</v>
      </c>
    </row>
    <row r="37" spans="2:4" s="5" customFormat="1" x14ac:dyDescent="0.2">
      <c r="B37" s="9"/>
      <c r="C37" s="6">
        <v>2700</v>
      </c>
      <c r="D37" s="85">
        <f>(Blad1!$B28/1000)*Blad1!$E$13*(((Klimatlist!$D$5-Klimatlist!$F$5)/(LN((Klimatlist!$D$5-Klimatlist!$H$5)/(Klimatlist!$F$5-Klimatlist!$H$5))))/49.8329)^Blad1!$F$13</f>
        <v>937.49965373846976</v>
      </c>
    </row>
    <row r="38" spans="2:4" s="5" customFormat="1" x14ac:dyDescent="0.2">
      <c r="B38" s="9"/>
      <c r="C38" s="50">
        <v>2800</v>
      </c>
      <c r="D38" s="84">
        <f>(Blad1!$B29/1000)*Blad1!$E$13*(((Klimatlist!$D$5-Klimatlist!$F$5)/(LN((Klimatlist!$D$5-Klimatlist!$H$5)/(Klimatlist!$F$5-Klimatlist!$H$5))))/49.8329)^Blad1!$F$13</f>
        <v>974.99963988800846</v>
      </c>
    </row>
    <row r="39" spans="2:4" s="5" customFormat="1" x14ac:dyDescent="0.2">
      <c r="B39" s="9"/>
      <c r="C39" s="6">
        <v>2900</v>
      </c>
      <c r="D39" s="85">
        <f>(Blad1!$B30/1000)*Blad1!$E$13*(((Klimatlist!$D$5-Klimatlist!$F$5)/(LN((Klimatlist!$D$5-Klimatlist!$H$5)/(Klimatlist!$F$5-Klimatlist!$H$5))))/49.8329)^Blad1!$F$13</f>
        <v>1012.4996260375474</v>
      </c>
    </row>
    <row r="40" spans="2:4" s="5" customFormat="1" x14ac:dyDescent="0.2">
      <c r="B40" s="9"/>
      <c r="C40" s="50">
        <v>3000</v>
      </c>
      <c r="D40" s="84">
        <f>(Blad1!$B31/1000)*Blad1!$E$13*(((Klimatlist!$D$5-Klimatlist!$F$5)/(LN((Klimatlist!$D$5-Klimatlist!$H$5)/(Klimatlist!$F$5-Klimatlist!$H$5))))/49.8329)^Blad1!$F$13</f>
        <v>1049.9996121870861</v>
      </c>
    </row>
    <row r="41" spans="2:4" s="5" customFormat="1" hidden="1" x14ac:dyDescent="0.2">
      <c r="B41" s="9"/>
      <c r="C41" s="6">
        <v>3100</v>
      </c>
      <c r="D41" s="15">
        <f>(Blad1!$B33/1000)*Blad1!$E$13*(((Klimatlist!$D$5-Klimatlist!$F$5)/(LN((Klimatlist!$D$5-Klimatlist!$H$5)/(Klimatlist!$F$5-Klimatlist!$H$5))))/49.8329)^Blad1!$F$13</f>
        <v>1124.9995844861637</v>
      </c>
    </row>
    <row r="42" spans="2:4" s="5" customFormat="1" hidden="1" x14ac:dyDescent="0.2">
      <c r="B42" s="9"/>
      <c r="C42" s="50">
        <v>3200</v>
      </c>
      <c r="D42" s="51">
        <f>(Blad1!$B34/1000)*Blad1!$E$13*(((Klimatlist!$D$5-Klimatlist!$F$5)/(LN((Klimatlist!$D$5-Klimatlist!$H$5)/(Klimatlist!$F$5-Klimatlist!$H$5))))/49.8329)^Blad1!$F$13</f>
        <v>1162.4995706357024</v>
      </c>
    </row>
    <row r="43" spans="2:4" s="5" customFormat="1" hidden="1" x14ac:dyDescent="0.2">
      <c r="B43" s="9"/>
      <c r="C43" s="6">
        <v>3300</v>
      </c>
      <c r="D43" s="15">
        <f>(Blad1!$B35/1000)*Blad1!$E$13*(((Klimatlist!$D$5-Klimatlist!$F$5)/(LN((Klimatlist!$D$5-Klimatlist!$H$5)/(Klimatlist!$F$5-Klimatlist!$H$5))))/49.8329)^Blad1!$F$13</f>
        <v>1199.9995567852413</v>
      </c>
    </row>
    <row r="44" spans="2:4" s="5" customFormat="1" hidden="1" x14ac:dyDescent="0.2">
      <c r="B44" s="9"/>
      <c r="C44" s="50">
        <v>3400</v>
      </c>
      <c r="D44" s="51">
        <f>(Blad1!$B36/1000)*Blad1!$E$13*(((Klimatlist!$D$5-Klimatlist!$F$5)/(LN((Klimatlist!$D$5-Klimatlist!$H$5)/(Klimatlist!$F$5-Klimatlist!$H$5))))/49.8329)^Blad1!$F$13</f>
        <v>1237.49954293478</v>
      </c>
    </row>
    <row r="45" spans="2:4" s="5" customFormat="1" hidden="1" x14ac:dyDescent="0.2">
      <c r="B45" s="9"/>
      <c r="C45" s="6">
        <v>3500</v>
      </c>
      <c r="D45" s="15">
        <f>(Blad1!$B37/1000)*Blad1!$E$13*(((Klimatlist!$D$5-Klimatlist!$F$5)/(LN((Klimatlist!$D$5-Klimatlist!$H$5)/(Klimatlist!$F$5-Klimatlist!$H$5))))/49.8329)^Blad1!$F$13</f>
        <v>1274.9995290843187</v>
      </c>
    </row>
    <row r="46" spans="2:4" s="5" customFormat="1" hidden="1" x14ac:dyDescent="0.2">
      <c r="B46" s="9"/>
      <c r="C46" s="50">
        <v>3600</v>
      </c>
      <c r="D46" s="51">
        <f>(Blad1!$B38/1000)*Blad1!$E$13*(((Klimatlist!$D$5-Klimatlist!$F$5)/(LN((Klimatlist!$D$5-Klimatlist!$H$5)/(Klimatlist!$F$5-Klimatlist!$H$5))))/49.8329)^Blad1!$F$13</f>
        <v>1312.4995152338577</v>
      </c>
    </row>
    <row r="47" spans="2:4" s="5" customFormat="1" hidden="1" x14ac:dyDescent="0.2">
      <c r="B47" s="9"/>
      <c r="C47" s="6">
        <v>3700</v>
      </c>
      <c r="D47" s="15">
        <f>(Blad1!$B39/1000)*Blad1!$E$13*(((Klimatlist!$D$5-Klimatlist!$F$5)/(LN((Klimatlist!$D$5-Klimatlist!$H$5)/(Klimatlist!$F$5-Klimatlist!$H$5))))/49.8329)^Blad1!$F$13</f>
        <v>1349.9995013833964</v>
      </c>
    </row>
    <row r="48" spans="2:4" s="5" customFormat="1" hidden="1" x14ac:dyDescent="0.2">
      <c r="B48" s="9"/>
      <c r="C48" s="50">
        <v>3800</v>
      </c>
      <c r="D48" s="51">
        <f>(Blad1!$B40/1000)*Blad1!$E$13*(((Klimatlist!$D$5-Klimatlist!$F$5)/(LN((Klimatlist!$D$5-Klimatlist!$H$5)/(Klimatlist!$F$5-Klimatlist!$H$5))))/49.8329)^Blad1!$F$13</f>
        <v>1387.4994875329353</v>
      </c>
    </row>
    <row r="49" spans="2:4" s="5" customFormat="1" hidden="1" x14ac:dyDescent="0.2">
      <c r="B49" s="9"/>
      <c r="C49" s="6">
        <v>3900</v>
      </c>
      <c r="D49" s="15">
        <f>(Blad1!$B41/1000)*Blad1!$E$13*(((Klimatlist!$D$5-Klimatlist!$F$5)/(LN((Klimatlist!$D$5-Klimatlist!$H$5)/(Klimatlist!$F$5-Klimatlist!$H$5))))/49.8329)^Blad1!$F$13</f>
        <v>1424.999473682474</v>
      </c>
    </row>
    <row r="50" spans="2:4" s="5" customFormat="1" hidden="1" x14ac:dyDescent="0.2">
      <c r="B50" s="9"/>
      <c r="C50" s="50">
        <v>4000</v>
      </c>
      <c r="D50" s="51">
        <f>(Blad1!$B42/1000)*Blad1!$E$13*(((Klimatlist!$D$5-Klimatlist!$F$5)/(LN((Klimatlist!$D$5-Klimatlist!$H$5)/(Klimatlist!$F$5-Klimatlist!$H$5))))/49.8329)^Blad1!$F$13</f>
        <v>1462.4994598320127</v>
      </c>
    </row>
    <row r="51" spans="2:4" s="5" customFormat="1" hidden="1" x14ac:dyDescent="0.2">
      <c r="B51" s="9"/>
      <c r="C51" s="6">
        <v>4100</v>
      </c>
      <c r="D51" s="15">
        <f>(Blad1!$B43/1000)*Blad1!$E$13*(((Klimatlist!$D$5-Klimatlist!$F$5)/(LN((Klimatlist!$D$5-Klimatlist!$H$5)/(Klimatlist!$F$5-Klimatlist!$H$5))))/49.8329)^Blad1!$F$13</f>
        <v>1499.9994459815516</v>
      </c>
    </row>
    <row r="52" spans="2:4" s="5" customFormat="1" hidden="1" x14ac:dyDescent="0.2">
      <c r="B52" s="9"/>
      <c r="C52" s="50">
        <v>4200</v>
      </c>
      <c r="D52" s="51">
        <f>(Blad1!$B44/1000)*Blad1!$E$13*(((Klimatlist!$D$5-Klimatlist!$F$5)/(LN((Klimatlist!$D$5-Klimatlist!$H$5)/(Klimatlist!$F$5-Klimatlist!$H$5))))/49.8329)^Blad1!$F$13</f>
        <v>1537.4994321310901</v>
      </c>
    </row>
    <row r="53" spans="2:4" s="5" customFormat="1" hidden="1" x14ac:dyDescent="0.2">
      <c r="B53" s="9"/>
      <c r="C53" s="6">
        <v>4300</v>
      </c>
      <c r="D53" s="15">
        <f>(Blad1!$B45/1000)*Blad1!$E$13*(((Klimatlist!$D$5-Klimatlist!$F$5)/(LN((Klimatlist!$D$5-Klimatlist!$H$5)/(Klimatlist!$F$5-Klimatlist!$H$5))))/49.8329)^Blad1!$F$13</f>
        <v>1574.999418280629</v>
      </c>
    </row>
    <row r="54" spans="2:4" s="5" customFormat="1" hidden="1" x14ac:dyDescent="0.2">
      <c r="B54" s="9"/>
      <c r="C54" s="50">
        <v>4400</v>
      </c>
      <c r="D54" s="51">
        <f>(Blad1!$B46/1000)*Blad1!$E$13*(((Klimatlist!$D$5-Klimatlist!$F$5)/(LN((Klimatlist!$D$5-Klimatlist!$H$5)/(Klimatlist!$F$5-Klimatlist!$H$5))))/49.8329)^Blad1!$F$13</f>
        <v>1612.4994044301679</v>
      </c>
    </row>
    <row r="55" spans="2:4" s="5" customFormat="1" hidden="1" x14ac:dyDescent="0.2">
      <c r="B55" s="9"/>
      <c r="C55" s="6">
        <v>4500</v>
      </c>
      <c r="D55" s="15">
        <f>(Blad1!$B47/1000)*Blad1!$E$13*(((Klimatlist!$D$5-Klimatlist!$F$5)/(LN((Klimatlist!$D$5-Klimatlist!$H$5)/(Klimatlist!$F$5-Klimatlist!$H$5))))/49.8329)^Blad1!$F$13</f>
        <v>1649.9993905797069</v>
      </c>
    </row>
    <row r="56" spans="2:4" s="5" customFormat="1" hidden="1" x14ac:dyDescent="0.2">
      <c r="B56" s="9"/>
      <c r="C56" s="50">
        <v>4600</v>
      </c>
      <c r="D56" s="51">
        <f>(Blad1!$B48/1000)*Blad1!$E$13*(((Klimatlist!$D$5-Klimatlist!$F$5)/(LN((Klimatlist!$D$5-Klimatlist!$H$5)/(Klimatlist!$F$5-Klimatlist!$H$5))))/49.8329)^Blad1!$F$13</f>
        <v>1687.4993767292456</v>
      </c>
    </row>
    <row r="57" spans="2:4" s="5" customFormat="1" hidden="1" x14ac:dyDescent="0.2">
      <c r="B57" s="9"/>
      <c r="C57" s="6">
        <v>4700</v>
      </c>
      <c r="D57" s="15">
        <f>(Blad1!$B49/1000)*Blad1!$E$13*(((Klimatlist!$D$5-Klimatlist!$F$5)/(LN((Klimatlist!$D$5-Klimatlist!$H$5)/(Klimatlist!$F$5-Klimatlist!$H$5))))/49.8329)^Blad1!$F$13</f>
        <v>1724.999362878784</v>
      </c>
    </row>
    <row r="58" spans="2:4" s="5" customFormat="1" hidden="1" x14ac:dyDescent="0.2">
      <c r="B58" s="9"/>
      <c r="C58" s="50">
        <v>4800</v>
      </c>
      <c r="D58" s="51">
        <f>(Blad1!$B50/1000)*Blad1!$E$13*(((Klimatlist!$D$5-Klimatlist!$F$5)/(LN((Klimatlist!$D$5-Klimatlist!$H$5)/(Klimatlist!$F$5-Klimatlist!$H$5))))/49.8329)^Blad1!$F$13</f>
        <v>1762.499349028323</v>
      </c>
    </row>
    <row r="59" spans="2:4" s="5" customFormat="1" hidden="1" x14ac:dyDescent="0.2">
      <c r="B59" s="9"/>
      <c r="C59" s="6">
        <v>4900</v>
      </c>
      <c r="D59" s="15">
        <f>(Blad1!$B51/1000)*Blad1!$E$13*(((Klimatlist!$D$5-Klimatlist!$F$5)/(LN((Klimatlist!$D$5-Klimatlist!$H$5)/(Klimatlist!$F$5-Klimatlist!$H$5))))/49.8329)^Blad1!$F$13</f>
        <v>1799.9993351778619</v>
      </c>
    </row>
    <row r="60" spans="2:4" x14ac:dyDescent="0.2">
      <c r="B60" s="9"/>
      <c r="C60" s="9"/>
      <c r="D60" s="9"/>
    </row>
    <row r="61" spans="2:4" s="5" customFormat="1" x14ac:dyDescent="0.2">
      <c r="B61" s="9"/>
      <c r="C61" s="65" t="s">
        <v>7</v>
      </c>
      <c r="D61" s="9"/>
    </row>
    <row r="62" spans="2:4" s="5" customFormat="1" x14ac:dyDescent="0.2">
      <c r="B62" s="9"/>
      <c r="C62" s="65" t="s">
        <v>8</v>
      </c>
      <c r="D62" s="9"/>
    </row>
    <row r="63" spans="2:4" s="5" customFormat="1" x14ac:dyDescent="0.2">
      <c r="B63" s="9"/>
      <c r="C63" s="9"/>
      <c r="D63" s="9"/>
    </row>
    <row r="64" spans="2:4" s="5" customFormat="1" x14ac:dyDescent="0.2">
      <c r="B64" s="9"/>
      <c r="C64" s="9"/>
      <c r="D64" s="9"/>
    </row>
    <row r="65" spans="2:4" s="5" customFormat="1" x14ac:dyDescent="0.2">
      <c r="B65" s="9"/>
      <c r="C65" s="9"/>
      <c r="D65" s="9"/>
    </row>
    <row r="66" spans="2:4" ht="13.5" customHeight="1" x14ac:dyDescent="0.2">
      <c r="B66" s="9"/>
      <c r="C66" s="9"/>
      <c r="D66" s="9"/>
    </row>
    <row r="67" spans="2:4" ht="20.25" hidden="1" x14ac:dyDescent="0.3">
      <c r="C67" s="88" t="s">
        <v>17</v>
      </c>
      <c r="D67" s="91"/>
    </row>
    <row r="68" spans="2:4" s="5" customFormat="1" hidden="1" x14ac:dyDescent="0.2">
      <c r="B68" s="9"/>
      <c r="C68" s="20"/>
      <c r="D68" s="78"/>
    </row>
    <row r="69" spans="2:4" s="5" customFormat="1" hidden="1" x14ac:dyDescent="0.2">
      <c r="B69" s="9"/>
      <c r="C69" s="16"/>
      <c r="D69" s="77"/>
    </row>
    <row r="70" spans="2:4" s="5" customFormat="1" hidden="1" x14ac:dyDescent="0.2">
      <c r="B70" s="9"/>
      <c r="C70" s="33" t="s">
        <v>4</v>
      </c>
      <c r="D70" s="48" t="s">
        <v>9</v>
      </c>
    </row>
    <row r="71" spans="2:4" s="5" customFormat="1" hidden="1" x14ac:dyDescent="0.2">
      <c r="B71" s="9"/>
      <c r="C71" s="49">
        <v>500</v>
      </c>
      <c r="D71" s="15">
        <f>(Blad1!$B58/1000)*Blad1!$E$64*(((Klimatlist!$D$5-Klimatlist!$F$5)/(LN((Klimatlist!$D$5-Klimatlist!$H$5)/(Klimatlist!$F$5-Klimatlist!$H$5))))/49.8329)^Blad1!$F$64</f>
        <v>251.99990808153544</v>
      </c>
    </row>
    <row r="72" spans="2:4" s="5" customFormat="1" hidden="1" x14ac:dyDescent="0.2">
      <c r="B72" s="9"/>
      <c r="C72" s="50">
        <v>600</v>
      </c>
      <c r="D72" s="51">
        <f>(Blad1!$B59/1000)*Blad1!$E$64*(((Klimatlist!$D$5-Klimatlist!$F$5)/(LN((Klimatlist!$D$5-Klimatlist!$H$5)/(Klimatlist!$F$5-Klimatlist!$H$5))))/49.8329)^Blad1!$F$64</f>
        <v>314.99988510191929</v>
      </c>
    </row>
    <row r="73" spans="2:4" s="5" customFormat="1" hidden="1" x14ac:dyDescent="0.2">
      <c r="B73" s="9"/>
      <c r="C73" s="6">
        <v>700</v>
      </c>
      <c r="D73" s="15">
        <f>(Blad1!$B60/1000)*Blad1!$E$64*(((Klimatlist!$D$5-Klimatlist!$F$5)/(LN((Klimatlist!$D$5-Klimatlist!$H$5)/(Klimatlist!$F$5-Klimatlist!$H$5))))/49.8329)^Blad1!$F$64</f>
        <v>377.99986212230317</v>
      </c>
    </row>
    <row r="74" spans="2:4" s="5" customFormat="1" hidden="1" x14ac:dyDescent="0.2">
      <c r="B74" s="9"/>
      <c r="C74" s="50">
        <v>800</v>
      </c>
      <c r="D74" s="51">
        <f>(Blad1!$B61/1000)*Blad1!$E$64*(((Klimatlist!$D$5-Klimatlist!$F$5)/(LN((Klimatlist!$D$5-Klimatlist!$H$5)/(Klimatlist!$F$5-Klimatlist!$H$5))))/49.8329)^Blad1!$F$64</f>
        <v>440.99983914268699</v>
      </c>
    </row>
    <row r="75" spans="2:4" s="5" customFormat="1" hidden="1" x14ac:dyDescent="0.2">
      <c r="B75" s="9"/>
      <c r="C75" s="6">
        <v>900</v>
      </c>
      <c r="D75" s="15">
        <f>(Blad1!$B62/1000)*Blad1!$E$64*(((Klimatlist!$D$5-Klimatlist!$F$5)/(LN((Klimatlist!$D$5-Klimatlist!$H$5)/(Klimatlist!$F$5-Klimatlist!$H$5))))/49.8329)^Blad1!$F$64</f>
        <v>503.99981616307088</v>
      </c>
    </row>
    <row r="76" spans="2:4" s="5" customFormat="1" hidden="1" x14ac:dyDescent="0.2">
      <c r="B76" s="9"/>
      <c r="C76" s="50">
        <v>1000</v>
      </c>
      <c r="D76" s="51">
        <f>(Blad1!$B63/1000)*Blad1!$E$64*(((Klimatlist!$D$5-Klimatlist!$F$5)/(LN((Klimatlist!$D$5-Klimatlist!$H$5)/(Klimatlist!$F$5-Klimatlist!$H$5))))/49.8329)^Blad1!$F$64</f>
        <v>566.9997931834547</v>
      </c>
    </row>
    <row r="77" spans="2:4" s="5" customFormat="1" hidden="1" x14ac:dyDescent="0.2">
      <c r="B77" s="9"/>
      <c r="C77" s="6">
        <v>1100</v>
      </c>
      <c r="D77" s="15">
        <f>(Blad1!$B64/1000)*Blad1!$E$64*(((Klimatlist!$D$5-Klimatlist!$F$5)/(LN((Klimatlist!$D$5-Klimatlist!$H$5)/(Klimatlist!$F$5-Klimatlist!$H$5))))/49.8329)^Blad1!$F$64</f>
        <v>629.99977020383858</v>
      </c>
    </row>
    <row r="78" spans="2:4" s="5" customFormat="1" hidden="1" x14ac:dyDescent="0.2">
      <c r="B78" s="9"/>
      <c r="C78" s="50">
        <v>1200</v>
      </c>
      <c r="D78" s="51">
        <f>(Blad1!$B65/1000)*Blad1!$E$64*(((Klimatlist!$D$5-Klimatlist!$F$5)/(LN((Klimatlist!$D$5-Klimatlist!$H$5)/(Klimatlist!$F$5-Klimatlist!$H$5))))/49.8329)^Blad1!$F$64</f>
        <v>692.99974722422246</v>
      </c>
    </row>
    <row r="79" spans="2:4" s="5" customFormat="1" hidden="1" x14ac:dyDescent="0.2">
      <c r="B79" s="9"/>
      <c r="C79" s="6">
        <v>1300</v>
      </c>
      <c r="D79" s="15">
        <f>(Blad1!$B66/1000)*Blad1!$E$64*(((Klimatlist!$D$5-Klimatlist!$F$5)/(LN((Klimatlist!$D$5-Klimatlist!$H$5)/(Klimatlist!$F$5-Klimatlist!$H$5))))/49.8329)^Blad1!$F$64</f>
        <v>755.99972424460634</v>
      </c>
    </row>
    <row r="80" spans="2:4" s="5" customFormat="1" hidden="1" x14ac:dyDescent="0.2">
      <c r="B80" s="9"/>
      <c r="C80" s="50">
        <v>1400</v>
      </c>
      <c r="D80" s="51">
        <f>(Blad1!$B67/1000)*Blad1!$E$64*(((Klimatlist!$D$5-Klimatlist!$F$5)/(LN((Klimatlist!$D$5-Klimatlist!$H$5)/(Klimatlist!$F$5-Klimatlist!$H$5))))/49.8329)^Blad1!$F$64</f>
        <v>818.99970126499011</v>
      </c>
    </row>
    <row r="81" spans="2:4" s="5" customFormat="1" hidden="1" x14ac:dyDescent="0.2">
      <c r="B81" s="9"/>
      <c r="C81" s="6">
        <v>1500</v>
      </c>
      <c r="D81" s="15">
        <f>(Blad1!$B68/1000)*Blad1!$E$64*(((Klimatlist!$D$5-Klimatlist!$F$5)/(LN((Klimatlist!$D$5-Klimatlist!$H$5)/(Klimatlist!$F$5-Klimatlist!$H$5))))/49.8329)^Blad1!$F$64</f>
        <v>881.99967828537399</v>
      </c>
    </row>
    <row r="82" spans="2:4" s="5" customFormat="1" hidden="1" x14ac:dyDescent="0.2">
      <c r="B82" s="9"/>
      <c r="C82" s="50">
        <v>1600</v>
      </c>
      <c r="D82" s="51">
        <f>(Blad1!$B69/1000)*Blad1!$E$64*(((Klimatlist!$D$5-Klimatlist!$F$5)/(LN((Klimatlist!$D$5-Klimatlist!$H$5)/(Klimatlist!$F$5-Klimatlist!$H$5))))/49.8329)^Blad1!$F$64</f>
        <v>944.99965530575787</v>
      </c>
    </row>
    <row r="83" spans="2:4" s="5" customFormat="1" hidden="1" x14ac:dyDescent="0.2">
      <c r="B83" s="9"/>
      <c r="C83" s="6">
        <v>1700</v>
      </c>
      <c r="D83" s="15">
        <f>(Blad1!$B70/1000)*Blad1!$E$64*(((Klimatlist!$D$5-Klimatlist!$F$5)/(LN((Klimatlist!$D$5-Klimatlist!$H$5)/(Klimatlist!$F$5-Klimatlist!$H$5))))/49.8329)^Blad1!$F$64</f>
        <v>1007.9996323261418</v>
      </c>
    </row>
    <row r="84" spans="2:4" s="5" customFormat="1" hidden="1" x14ac:dyDescent="0.2">
      <c r="B84" s="9"/>
      <c r="C84" s="50">
        <v>1800</v>
      </c>
      <c r="D84" s="51">
        <f>(Blad1!$B71/1000)*Blad1!$E$64*(((Klimatlist!$D$5-Klimatlist!$F$5)/(LN((Klimatlist!$D$5-Klimatlist!$H$5)/(Klimatlist!$F$5-Klimatlist!$H$5))))/49.8329)^Blad1!$F$64</f>
        <v>1070.9996093465256</v>
      </c>
    </row>
    <row r="85" spans="2:4" s="5" customFormat="1" hidden="1" x14ac:dyDescent="0.2">
      <c r="B85" s="9"/>
      <c r="C85" s="6">
        <v>1900</v>
      </c>
      <c r="D85" s="15">
        <f>(Blad1!$B72/1000)*Blad1!$E$64*(((Klimatlist!$D$5-Klimatlist!$F$5)/(LN((Klimatlist!$D$5-Klimatlist!$H$5)/(Klimatlist!$F$5-Klimatlist!$H$5))))/49.8329)^Blad1!$F$64</f>
        <v>1133.9995863669094</v>
      </c>
    </row>
    <row r="86" spans="2:4" s="5" customFormat="1" hidden="1" x14ac:dyDescent="0.2">
      <c r="B86" s="9"/>
      <c r="C86" s="50">
        <v>2000</v>
      </c>
      <c r="D86" s="51">
        <f>(Blad1!$B73/1000)*Blad1!$E$64*(((Klimatlist!$D$5-Klimatlist!$F$5)/(LN((Klimatlist!$D$5-Klimatlist!$H$5)/(Klimatlist!$F$5-Klimatlist!$H$5))))/49.8329)^Blad1!$F$64</f>
        <v>1196.9995633872934</v>
      </c>
    </row>
    <row r="87" spans="2:4" s="5" customFormat="1" hidden="1" x14ac:dyDescent="0.2">
      <c r="B87" s="9"/>
      <c r="C87" s="6">
        <v>2100</v>
      </c>
      <c r="D87" s="15">
        <f>(Blad1!$B74/1000)*Blad1!$E$64*(((Klimatlist!$D$5-Klimatlist!$F$5)/(LN((Klimatlist!$D$5-Klimatlist!$H$5)/(Klimatlist!$F$5-Klimatlist!$H$5))))/49.8329)^Blad1!$F$64</f>
        <v>1259.9995404076772</v>
      </c>
    </row>
    <row r="88" spans="2:4" s="5" customFormat="1" hidden="1" x14ac:dyDescent="0.2">
      <c r="B88" s="9"/>
      <c r="C88" s="50">
        <v>2200</v>
      </c>
      <c r="D88" s="51">
        <f>(Blad1!$B75/1000)*Blad1!$E$64*(((Klimatlist!$D$5-Klimatlist!$F$5)/(LN((Klimatlist!$D$5-Klimatlist!$H$5)/(Klimatlist!$F$5-Klimatlist!$H$5))))/49.8329)^Blad1!$F$64</f>
        <v>1322.9995174280609</v>
      </c>
    </row>
    <row r="89" spans="2:4" hidden="1" x14ac:dyDescent="0.2">
      <c r="C89" s="6">
        <v>2300</v>
      </c>
      <c r="D89" s="15">
        <f>(Blad1!$B76/1000)*Blad1!$E$64*(((Klimatlist!$D$5-Klimatlist!$F$5)/(LN((Klimatlist!$D$5-Klimatlist!$H$5)/(Klimatlist!$F$5-Klimatlist!$H$5))))/49.8329)^Blad1!$F$64</f>
        <v>1385.9994944484449</v>
      </c>
    </row>
    <row r="90" spans="2:4" hidden="1" x14ac:dyDescent="0.2">
      <c r="C90" s="50">
        <v>2400</v>
      </c>
      <c r="D90" s="51">
        <f>(Blad1!$B77/1000)*Blad1!$E$64*(((Klimatlist!$D$5-Klimatlist!$F$5)/(LN((Klimatlist!$D$5-Klimatlist!$H$5)/(Klimatlist!$F$5-Klimatlist!$H$5))))/49.8329)^Blad1!$F$64</f>
        <v>1448.9994714688287</v>
      </c>
    </row>
    <row r="91" spans="2:4" hidden="1" x14ac:dyDescent="0.2">
      <c r="C91" s="6">
        <v>2500</v>
      </c>
      <c r="D91" s="15">
        <f>(Blad1!$B78/1000)*Blad1!$E$64*(((Klimatlist!$D$5-Klimatlist!$F$5)/(LN((Klimatlist!$D$5-Klimatlist!$H$5)/(Klimatlist!$F$5-Klimatlist!$H$5))))/49.8329)^Blad1!$F$64</f>
        <v>1511.9994484892127</v>
      </c>
    </row>
    <row r="92" spans="2:4" s="5" customFormat="1" hidden="1" x14ac:dyDescent="0.2">
      <c r="B92" s="9"/>
      <c r="C92" s="50">
        <v>2600</v>
      </c>
      <c r="D92" s="51">
        <f>(Blad1!$B79/1000)*Blad1!$E$64*(((Klimatlist!$D$5-Klimatlist!$F$5)/(LN((Klimatlist!$D$5-Klimatlist!$H$5)/(Klimatlist!$F$5-Klimatlist!$H$5))))/49.8329)^Blad1!$F$64</f>
        <v>1574.9994255095964</v>
      </c>
    </row>
    <row r="93" spans="2:4" s="5" customFormat="1" hidden="1" x14ac:dyDescent="0.2">
      <c r="B93" s="9"/>
      <c r="C93" s="6">
        <v>2700</v>
      </c>
      <c r="D93" s="15">
        <f>(Blad1!$B80/1000)*Blad1!$E$64*(((Klimatlist!$D$5-Klimatlist!$F$5)/(LN((Klimatlist!$D$5-Klimatlist!$H$5)/(Klimatlist!$F$5-Klimatlist!$H$5))))/49.8329)^Blad1!$F$64</f>
        <v>1637.9994025299802</v>
      </c>
    </row>
    <row r="94" spans="2:4" s="5" customFormat="1" hidden="1" x14ac:dyDescent="0.2">
      <c r="B94" s="9"/>
      <c r="C94" s="50">
        <v>2800</v>
      </c>
      <c r="D94" s="51">
        <f>(Blad1!$B81/1000)*Blad1!$E$64*(((Klimatlist!$D$5-Klimatlist!$F$5)/(LN((Klimatlist!$D$5-Klimatlist!$H$5)/(Klimatlist!$F$5-Klimatlist!$H$5))))/49.8329)^Blad1!$F$64</f>
        <v>1700.9993795503642</v>
      </c>
    </row>
    <row r="95" spans="2:4" s="5" customFormat="1" hidden="1" x14ac:dyDescent="0.2">
      <c r="B95" s="9"/>
      <c r="C95" s="6">
        <v>2900</v>
      </c>
      <c r="D95" s="15">
        <f>(Blad1!$B82/1000)*Blad1!$E$64*(((Klimatlist!$D$5-Klimatlist!$F$5)/(LN((Klimatlist!$D$5-Klimatlist!$H$5)/(Klimatlist!$F$5-Klimatlist!$H$5))))/49.8329)^Blad1!$F$64</f>
        <v>1763.999356570748</v>
      </c>
    </row>
    <row r="96" spans="2:4" s="5" customFormat="1" hidden="1" x14ac:dyDescent="0.2">
      <c r="B96" s="9"/>
      <c r="C96" s="50">
        <v>3000</v>
      </c>
      <c r="D96" s="51">
        <f>(Blad1!$B83/1000)*Blad1!$E$64*(((Klimatlist!$D$5-Klimatlist!$F$5)/(LN((Klimatlist!$D$5-Klimatlist!$H$5)/(Klimatlist!$F$5-Klimatlist!$H$5))))/49.8329)^Blad1!$F$64</f>
        <v>1826.999333591132</v>
      </c>
    </row>
    <row r="97" spans="2:4" s="5" customFormat="1" hidden="1" x14ac:dyDescent="0.2">
      <c r="B97" s="9"/>
      <c r="C97" s="6">
        <v>3100</v>
      </c>
      <c r="D97" s="15">
        <f>(Blad1!$B84/1000)*Blad1!$E$64*(((Klimatlist!$D$5-Klimatlist!$F$5)/(LN((Klimatlist!$D$5-Klimatlist!$H$5)/(Klimatlist!$F$5-Klimatlist!$H$5))))/49.8329)^Blad1!$F$64</f>
        <v>1889.9993106115157</v>
      </c>
    </row>
    <row r="98" spans="2:4" s="5" customFormat="1" hidden="1" x14ac:dyDescent="0.2">
      <c r="B98" s="9"/>
      <c r="C98" s="50">
        <v>3200</v>
      </c>
      <c r="D98" s="51">
        <f>(Blad1!$B85/1000)*Blad1!$E$64*(((Klimatlist!$D$5-Klimatlist!$F$5)/(LN((Klimatlist!$D$5-Klimatlist!$H$5)/(Klimatlist!$F$5-Klimatlist!$H$5))))/49.8329)^Blad1!$F$64</f>
        <v>1952.9992876318995</v>
      </c>
    </row>
    <row r="99" spans="2:4" s="5" customFormat="1" hidden="1" x14ac:dyDescent="0.2">
      <c r="B99" s="9"/>
      <c r="C99" s="6">
        <v>3300</v>
      </c>
      <c r="D99" s="15">
        <f>(Blad1!$B86/1000)*Blad1!$E$64*(((Klimatlist!$D$5-Klimatlist!$F$5)/(LN((Klimatlist!$D$5-Klimatlist!$H$5)/(Klimatlist!$F$5-Klimatlist!$H$5))))/49.8329)^Blad1!$F$64</f>
        <v>2015.9992646522835</v>
      </c>
    </row>
    <row r="100" spans="2:4" s="5" customFormat="1" hidden="1" x14ac:dyDescent="0.2">
      <c r="B100" s="9"/>
      <c r="C100" s="50">
        <v>3400</v>
      </c>
      <c r="D100" s="51">
        <f>(Blad1!$B87/1000)*Blad1!$E$64*(((Klimatlist!$D$5-Klimatlist!$F$5)/(LN((Klimatlist!$D$5-Klimatlist!$H$5)/(Klimatlist!$F$5-Klimatlist!$H$5))))/49.8329)^Blad1!$F$64</f>
        <v>2078.9992416726673</v>
      </c>
    </row>
    <row r="101" spans="2:4" s="5" customFormat="1" hidden="1" x14ac:dyDescent="0.2">
      <c r="B101" s="9"/>
      <c r="C101" s="6">
        <v>3500</v>
      </c>
      <c r="D101" s="15">
        <f>(Blad1!$B88/1000)*Blad1!$E$64*(((Klimatlist!$D$5-Klimatlist!$F$5)/(LN((Klimatlist!$D$5-Klimatlist!$H$5)/(Klimatlist!$F$5-Klimatlist!$H$5))))/49.8329)^Blad1!$F$64</f>
        <v>2141.9992186930513</v>
      </c>
    </row>
    <row r="102" spans="2:4" s="5" customFormat="1" hidden="1" x14ac:dyDescent="0.2">
      <c r="B102" s="9"/>
      <c r="C102" s="50">
        <v>3600</v>
      </c>
      <c r="D102" s="51">
        <f>(Blad1!$B89/1000)*Blad1!$E$64*(((Klimatlist!$D$5-Klimatlist!$F$5)/(LN((Klimatlist!$D$5-Klimatlist!$H$5)/(Klimatlist!$F$5-Klimatlist!$H$5))))/49.8329)^Blad1!$F$64</f>
        <v>2204.9991957134353</v>
      </c>
    </row>
    <row r="103" spans="2:4" s="5" customFormat="1" hidden="1" x14ac:dyDescent="0.2">
      <c r="B103" s="9"/>
      <c r="C103" s="6">
        <v>3700</v>
      </c>
      <c r="D103" s="15">
        <f>(Blad1!$B90/1000)*Blad1!$E$64*(((Klimatlist!$D$5-Klimatlist!$F$5)/(LN((Klimatlist!$D$5-Klimatlist!$H$5)/(Klimatlist!$F$5-Klimatlist!$H$5))))/49.8329)^Blad1!$F$64</f>
        <v>2267.9991727338188</v>
      </c>
    </row>
    <row r="104" spans="2:4" s="5" customFormat="1" hidden="1" x14ac:dyDescent="0.2">
      <c r="B104" s="9"/>
      <c r="C104" s="50">
        <v>3800</v>
      </c>
      <c r="D104" s="51">
        <f>(Blad1!$B91/1000)*Blad1!$E$64*(((Klimatlist!$D$5-Klimatlist!$F$5)/(LN((Klimatlist!$D$5-Klimatlist!$H$5)/(Klimatlist!$F$5-Klimatlist!$H$5))))/49.8329)^Blad1!$F$64</f>
        <v>2330.9991497542028</v>
      </c>
    </row>
    <row r="105" spans="2:4" s="5" customFormat="1" hidden="1" x14ac:dyDescent="0.2">
      <c r="B105" s="9"/>
      <c r="C105" s="6">
        <v>3900</v>
      </c>
      <c r="D105" s="15">
        <f>(Blad1!$B92/1000)*Blad1!$E$64*(((Klimatlist!$D$5-Klimatlist!$F$5)/(LN((Klimatlist!$D$5-Klimatlist!$H$5)/(Klimatlist!$F$5-Klimatlist!$H$5))))/49.8329)^Blad1!$F$64</f>
        <v>2393.9991267745868</v>
      </c>
    </row>
    <row r="106" spans="2:4" s="5" customFormat="1" hidden="1" x14ac:dyDescent="0.2">
      <c r="B106" s="9"/>
      <c r="C106" s="50">
        <v>4000</v>
      </c>
      <c r="D106" s="51">
        <f>(Blad1!$B93/1000)*Blad1!$E$64*(((Klimatlist!$D$5-Klimatlist!$F$5)/(LN((Klimatlist!$D$5-Klimatlist!$H$5)/(Klimatlist!$F$5-Klimatlist!$H$5))))/49.8329)^Blad1!$F$64</f>
        <v>2456.9991037949703</v>
      </c>
    </row>
    <row r="107" spans="2:4" s="5" customFormat="1" hidden="1" x14ac:dyDescent="0.2">
      <c r="B107" s="9"/>
      <c r="C107" s="6">
        <v>4100</v>
      </c>
      <c r="D107" s="15">
        <f>(Blad1!$B94/1000)*Blad1!$E$64*(((Klimatlist!$D$5-Klimatlist!$F$5)/(LN((Klimatlist!$D$5-Klimatlist!$H$5)/(Klimatlist!$F$5-Klimatlist!$H$5))))/49.8329)^Blad1!$F$64</f>
        <v>2519.9990808153543</v>
      </c>
    </row>
    <row r="108" spans="2:4" s="5" customFormat="1" hidden="1" x14ac:dyDescent="0.2">
      <c r="B108" s="9"/>
      <c r="C108" s="50">
        <v>4200</v>
      </c>
      <c r="D108" s="51">
        <f>(Blad1!$B95/1000)*Blad1!$E$64*(((Klimatlist!$D$5-Klimatlist!$F$5)/(LN((Klimatlist!$D$5-Klimatlist!$H$5)/(Klimatlist!$F$5-Klimatlist!$H$5))))/49.8329)^Blad1!$F$64</f>
        <v>2582.9990578357383</v>
      </c>
    </row>
    <row r="109" spans="2:4" s="5" customFormat="1" hidden="1" x14ac:dyDescent="0.2">
      <c r="B109" s="9"/>
      <c r="C109" s="6">
        <v>4300</v>
      </c>
      <c r="D109" s="15">
        <f>(Blad1!$B96/1000)*Blad1!$E$64*(((Klimatlist!$D$5-Klimatlist!$F$5)/(LN((Klimatlist!$D$5-Klimatlist!$H$5)/(Klimatlist!$F$5-Klimatlist!$H$5))))/49.8329)^Blad1!$F$64</f>
        <v>2645.9990348561219</v>
      </c>
    </row>
    <row r="110" spans="2:4" s="5" customFormat="1" hidden="1" x14ac:dyDescent="0.2">
      <c r="B110" s="9"/>
      <c r="C110" s="50">
        <v>4400</v>
      </c>
      <c r="D110" s="51">
        <f>(Blad1!$B97/1000)*Blad1!$E$64*(((Klimatlist!$D$5-Klimatlist!$F$5)/(LN((Klimatlist!$D$5-Klimatlist!$H$5)/(Klimatlist!$F$5-Klimatlist!$H$5))))/49.8329)^Blad1!$F$64</f>
        <v>2708.9990118765058</v>
      </c>
    </row>
    <row r="111" spans="2:4" s="5" customFormat="1" hidden="1" x14ac:dyDescent="0.2">
      <c r="B111" s="9"/>
      <c r="C111" s="6">
        <v>4500</v>
      </c>
      <c r="D111" s="15">
        <f>(Blad1!$B98/1000)*Blad1!$E$64*(((Klimatlist!$D$5-Klimatlist!$F$5)/(LN((Klimatlist!$D$5-Klimatlist!$H$5)/(Klimatlist!$F$5-Klimatlist!$H$5))))/49.8329)^Blad1!$F$64</f>
        <v>2771.9989888968898</v>
      </c>
    </row>
    <row r="112" spans="2:4" s="5" customFormat="1" hidden="1" x14ac:dyDescent="0.2">
      <c r="B112" s="9"/>
      <c r="C112" s="50">
        <v>4600</v>
      </c>
      <c r="D112" s="51">
        <f>(Blad1!$B99/1000)*Blad1!$E$64*(((Klimatlist!$D$5-Klimatlist!$F$5)/(LN((Klimatlist!$D$5-Klimatlist!$H$5)/(Klimatlist!$F$5-Klimatlist!$H$5))))/49.8329)^Blad1!$F$64</f>
        <v>2834.9989659172738</v>
      </c>
    </row>
    <row r="113" spans="2:4" hidden="1" x14ac:dyDescent="0.2">
      <c r="C113" s="6">
        <v>4700</v>
      </c>
      <c r="D113" s="15">
        <f>(Blad1!$B100/1000)*Blad1!$E$64*(((Klimatlist!$D$5-Klimatlist!$F$5)/(LN((Klimatlist!$D$5-Klimatlist!$H$5)/(Klimatlist!$F$5-Klimatlist!$H$5))))/49.8329)^Blad1!$F$64</f>
        <v>2897.9989429376574</v>
      </c>
    </row>
    <row r="114" spans="2:4" hidden="1" x14ac:dyDescent="0.2">
      <c r="C114" s="50">
        <v>4800</v>
      </c>
      <c r="D114" s="51">
        <f>(Blad1!$B101/1000)*Blad1!$E$64*(((Klimatlist!$D$5-Klimatlist!$F$5)/(LN((Klimatlist!$D$5-Klimatlist!$H$5)/(Klimatlist!$F$5-Klimatlist!$H$5))))/49.8329)^Blad1!$F$64</f>
        <v>2960.9989199580414</v>
      </c>
    </row>
    <row r="115" spans="2:4" hidden="1" x14ac:dyDescent="0.2">
      <c r="C115" s="6">
        <v>4900</v>
      </c>
      <c r="D115" s="15">
        <f>(Blad1!$B102/1000)*Blad1!$E$64*(((Klimatlist!$D$5-Klimatlist!$F$5)/(LN((Klimatlist!$D$5-Klimatlist!$H$5)/(Klimatlist!$F$5-Klimatlist!$H$5))))/49.8329)^Blad1!$F$64</f>
        <v>3023.9988969784254</v>
      </c>
    </row>
    <row r="116" spans="2:4" s="5" customFormat="1" x14ac:dyDescent="0.2">
      <c r="B116" s="9"/>
      <c r="C116"/>
      <c r="D116"/>
    </row>
    <row r="117" spans="2:4" s="5" customFormat="1" x14ac:dyDescent="0.2">
      <c r="B117" s="9"/>
      <c r="C117" s="65"/>
      <c r="D117"/>
    </row>
    <row r="118" spans="2:4" s="5" customFormat="1" x14ac:dyDescent="0.2">
      <c r="B118" s="9"/>
      <c r="C118" s="65"/>
      <c r="D118"/>
    </row>
    <row r="119" spans="2:4" s="5" customFormat="1" x14ac:dyDescent="0.2">
      <c r="B119" s="9"/>
      <c r="C119"/>
      <c r="D119"/>
    </row>
    <row r="120" spans="2:4" s="5" customFormat="1" x14ac:dyDescent="0.2">
      <c r="B120" s="9"/>
      <c r="C120"/>
      <c r="D120"/>
    </row>
    <row r="121" spans="2:4" s="5" customFormat="1" x14ac:dyDescent="0.2">
      <c r="B121" s="9"/>
      <c r="C121"/>
      <c r="D121"/>
    </row>
    <row r="122" spans="2:4" s="5" customFormat="1" x14ac:dyDescent="0.2">
      <c r="B122" s="9"/>
      <c r="C122"/>
      <c r="D122"/>
    </row>
    <row r="123" spans="2:4" s="5" customFormat="1" x14ac:dyDescent="0.2">
      <c r="B123" s="9"/>
      <c r="C123"/>
      <c r="D123"/>
    </row>
    <row r="124" spans="2:4" s="5" customFormat="1" x14ac:dyDescent="0.2">
      <c r="B124" s="9"/>
      <c r="C124"/>
      <c r="D124"/>
    </row>
    <row r="125" spans="2:4" s="5" customFormat="1" x14ac:dyDescent="0.2">
      <c r="B125" s="9"/>
      <c r="C125"/>
      <c r="D125"/>
    </row>
    <row r="126" spans="2:4" s="5" customFormat="1" ht="20.25" customHeight="1" x14ac:dyDescent="0.3">
      <c r="B126" s="1"/>
      <c r="C126" s="90"/>
      <c r="D126" s="90"/>
    </row>
    <row r="127" spans="2:4" s="5" customFormat="1" ht="12.75" customHeight="1" x14ac:dyDescent="0.2">
      <c r="B127" s="1"/>
      <c r="C127" s="1"/>
      <c r="D127" s="80"/>
    </row>
    <row r="128" spans="2:4" s="5" customFormat="1" ht="12.75" customHeight="1" x14ac:dyDescent="0.2">
      <c r="B128" s="1"/>
      <c r="C128" s="1"/>
      <c r="D128" s="79"/>
    </row>
    <row r="129" spans="2:4" s="5" customFormat="1" ht="12.75" customHeight="1" x14ac:dyDescent="0.2">
      <c r="B129" s="1"/>
      <c r="C129" s="82"/>
      <c r="D129" s="79"/>
    </row>
    <row r="130" spans="2:4" s="5" customFormat="1" x14ac:dyDescent="0.2">
      <c r="B130" s="1"/>
      <c r="C130" s="79"/>
      <c r="D130" s="81"/>
    </row>
    <row r="131" spans="2:4" s="5" customFormat="1" x14ac:dyDescent="0.2">
      <c r="B131" s="1"/>
      <c r="C131" s="79"/>
      <c r="D131" s="81"/>
    </row>
    <row r="132" spans="2:4" s="5" customFormat="1" x14ac:dyDescent="0.2">
      <c r="B132" s="1"/>
      <c r="C132" s="79"/>
      <c r="D132" s="81"/>
    </row>
    <row r="133" spans="2:4" s="5" customFormat="1" x14ac:dyDescent="0.2">
      <c r="B133" s="1"/>
      <c r="C133" s="79"/>
      <c r="D133" s="81"/>
    </row>
    <row r="134" spans="2:4" s="5" customFormat="1" x14ac:dyDescent="0.2">
      <c r="B134" s="1"/>
      <c r="C134" s="79"/>
      <c r="D134" s="81"/>
    </row>
    <row r="135" spans="2:4" s="5" customFormat="1" x14ac:dyDescent="0.2">
      <c r="B135" s="1"/>
      <c r="C135" s="79"/>
      <c r="D135" s="81"/>
    </row>
    <row r="136" spans="2:4" s="5" customFormat="1" x14ac:dyDescent="0.2">
      <c r="B136" s="1"/>
      <c r="C136" s="79"/>
      <c r="D136" s="81"/>
    </row>
    <row r="137" spans="2:4" x14ac:dyDescent="0.2">
      <c r="B137" s="1"/>
      <c r="C137" s="79"/>
      <c r="D137" s="81"/>
    </row>
    <row r="138" spans="2:4" x14ac:dyDescent="0.2">
      <c r="B138" s="1"/>
      <c r="C138" s="79"/>
      <c r="D138" s="81"/>
    </row>
    <row r="139" spans="2:4" x14ac:dyDescent="0.2">
      <c r="B139" s="1"/>
      <c r="C139" s="79"/>
      <c r="D139" s="81"/>
    </row>
    <row r="140" spans="2:4" s="5" customFormat="1" ht="12.75" customHeight="1" x14ac:dyDescent="0.2">
      <c r="B140" s="1"/>
      <c r="C140" s="79"/>
      <c r="D140" s="81"/>
    </row>
    <row r="141" spans="2:4" s="5" customFormat="1" ht="12.75" customHeight="1" x14ac:dyDescent="0.2">
      <c r="B141" s="1"/>
      <c r="C141" s="79"/>
      <c r="D141" s="81"/>
    </row>
    <row r="142" spans="2:4" s="5" customFormat="1" ht="12.75" customHeight="1" x14ac:dyDescent="0.2">
      <c r="B142" s="1"/>
      <c r="C142" s="79"/>
      <c r="D142" s="81"/>
    </row>
    <row r="143" spans="2:4" s="5" customFormat="1" ht="12.75" customHeight="1" x14ac:dyDescent="0.2">
      <c r="B143" s="1"/>
      <c r="C143" s="79"/>
      <c r="D143" s="81"/>
    </row>
    <row r="144" spans="2:4" s="5" customFormat="1" ht="12.75" customHeight="1" x14ac:dyDescent="0.2">
      <c r="B144" s="1"/>
      <c r="C144" s="79"/>
      <c r="D144" s="81"/>
    </row>
    <row r="145" spans="2:10" x14ac:dyDescent="0.2">
      <c r="B145" s="1"/>
      <c r="C145" s="79"/>
      <c r="D145" s="81"/>
    </row>
    <row r="146" spans="2:10" x14ac:dyDescent="0.2">
      <c r="B146" s="1"/>
      <c r="C146" s="79"/>
      <c r="D146" s="81"/>
      <c r="J146" s="18"/>
    </row>
    <row r="147" spans="2:10" x14ac:dyDescent="0.2">
      <c r="B147" s="1"/>
      <c r="C147" s="79"/>
      <c r="D147" s="81"/>
      <c r="J147" s="18"/>
    </row>
    <row r="148" spans="2:10" x14ac:dyDescent="0.2">
      <c r="B148" s="1"/>
      <c r="C148" s="79"/>
      <c r="D148" s="81"/>
    </row>
    <row r="149" spans="2:10" x14ac:dyDescent="0.2">
      <c r="B149" s="1"/>
      <c r="C149" s="79"/>
      <c r="D149" s="81"/>
    </row>
    <row r="150" spans="2:10" x14ac:dyDescent="0.2">
      <c r="B150" s="1"/>
      <c r="C150" s="79"/>
      <c r="D150" s="81"/>
    </row>
    <row r="151" spans="2:10" x14ac:dyDescent="0.2">
      <c r="B151" s="1"/>
      <c r="C151" s="79"/>
      <c r="D151" s="81"/>
    </row>
    <row r="152" spans="2:10" x14ac:dyDescent="0.2">
      <c r="B152" s="1"/>
      <c r="C152" s="79"/>
      <c r="D152" s="81"/>
    </row>
    <row r="153" spans="2:10" x14ac:dyDescent="0.2">
      <c r="B153" s="1"/>
      <c r="C153" s="79"/>
      <c r="D153" s="81"/>
    </row>
    <row r="154" spans="2:10" x14ac:dyDescent="0.2">
      <c r="B154" s="1"/>
      <c r="C154" s="79"/>
      <c r="D154" s="81"/>
    </row>
    <row r="155" spans="2:10" x14ac:dyDescent="0.2">
      <c r="B155" s="1"/>
      <c r="C155" s="79"/>
      <c r="D155" s="81"/>
    </row>
    <row r="156" spans="2:10" x14ac:dyDescent="0.2">
      <c r="B156" s="1"/>
      <c r="C156" s="79"/>
      <c r="D156" s="81"/>
    </row>
    <row r="157" spans="2:10" x14ac:dyDescent="0.2">
      <c r="B157" s="1"/>
      <c r="C157" s="79"/>
      <c r="D157" s="81"/>
    </row>
    <row r="158" spans="2:10" x14ac:dyDescent="0.2">
      <c r="B158" s="1"/>
      <c r="C158" s="79"/>
      <c r="D158" s="81"/>
    </row>
    <row r="159" spans="2:10" x14ac:dyDescent="0.2">
      <c r="B159" s="1"/>
      <c r="C159" s="79"/>
      <c r="D159" s="81"/>
    </row>
    <row r="160" spans="2:10" x14ac:dyDescent="0.2">
      <c r="B160" s="1"/>
      <c r="C160" s="79"/>
      <c r="D160" s="81"/>
    </row>
    <row r="161" spans="2:7" x14ac:dyDescent="0.2">
      <c r="B161" s="1"/>
      <c r="C161" s="79"/>
      <c r="D161" s="81"/>
      <c r="G161" s="9"/>
    </row>
    <row r="162" spans="2:7" x14ac:dyDescent="0.2">
      <c r="B162" s="1"/>
      <c r="C162" s="79"/>
      <c r="D162" s="81"/>
    </row>
    <row r="163" spans="2:7" x14ac:dyDescent="0.2">
      <c r="B163" s="1"/>
      <c r="C163" s="79"/>
      <c r="D163" s="81"/>
    </row>
    <row r="164" spans="2:7" x14ac:dyDescent="0.2">
      <c r="B164" s="1"/>
      <c r="C164" s="79"/>
      <c r="D164" s="81"/>
    </row>
    <row r="165" spans="2:7" x14ac:dyDescent="0.2">
      <c r="B165" s="1"/>
      <c r="C165" s="79"/>
      <c r="D165" s="81"/>
    </row>
    <row r="166" spans="2:7" x14ac:dyDescent="0.2">
      <c r="B166" s="1"/>
      <c r="C166" s="79"/>
      <c r="D166" s="81"/>
    </row>
    <row r="167" spans="2:7" x14ac:dyDescent="0.2">
      <c r="B167" s="1"/>
      <c r="C167" s="79"/>
      <c r="D167" s="81"/>
    </row>
    <row r="168" spans="2:7" x14ac:dyDescent="0.2">
      <c r="B168" s="1"/>
      <c r="C168" s="79"/>
      <c r="D168" s="81"/>
    </row>
    <row r="169" spans="2:7" x14ac:dyDescent="0.2">
      <c r="B169" s="1"/>
      <c r="C169" s="79"/>
      <c r="D169" s="81"/>
    </row>
    <row r="170" spans="2:7" x14ac:dyDescent="0.2">
      <c r="B170" s="1"/>
      <c r="C170" s="79"/>
      <c r="D170" s="81"/>
    </row>
    <row r="171" spans="2:7" x14ac:dyDescent="0.2">
      <c r="B171" s="1"/>
      <c r="C171" s="79"/>
      <c r="D171" s="81"/>
    </row>
    <row r="172" spans="2:7" x14ac:dyDescent="0.2">
      <c r="B172" s="1"/>
      <c r="C172" s="79"/>
      <c r="D172" s="81"/>
    </row>
    <row r="173" spans="2:7" x14ac:dyDescent="0.2">
      <c r="B173" s="1"/>
      <c r="C173" s="79"/>
      <c r="D173" s="81"/>
    </row>
    <row r="174" spans="2:7" x14ac:dyDescent="0.2">
      <c r="B174" s="1"/>
      <c r="C174" s="79"/>
      <c r="D174" s="81"/>
    </row>
    <row r="175" spans="2:7" x14ac:dyDescent="0.2">
      <c r="B175" s="1"/>
      <c r="C175" s="1"/>
      <c r="D175" s="1"/>
    </row>
    <row r="176" spans="2:7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ht="20.25" x14ac:dyDescent="0.3">
      <c r="B185" s="1"/>
      <c r="C185" s="90"/>
      <c r="D185" s="90"/>
    </row>
    <row r="186" spans="2:4" x14ac:dyDescent="0.2">
      <c r="B186" s="1"/>
      <c r="C186" s="1"/>
      <c r="D186" s="80"/>
    </row>
    <row r="187" spans="2:4" x14ac:dyDescent="0.2">
      <c r="B187" s="1"/>
      <c r="C187" s="1"/>
      <c r="D187" s="79"/>
    </row>
    <row r="188" spans="2:4" x14ac:dyDescent="0.2">
      <c r="B188" s="1"/>
      <c r="C188" s="82"/>
      <c r="D188" s="79"/>
    </row>
    <row r="189" spans="2:4" x14ac:dyDescent="0.2">
      <c r="B189" s="1"/>
      <c r="C189" s="79"/>
      <c r="D189" s="81"/>
    </row>
    <row r="190" spans="2:4" x14ac:dyDescent="0.2">
      <c r="B190" s="1"/>
      <c r="C190" s="79"/>
      <c r="D190" s="81"/>
    </row>
    <row r="191" spans="2:4" x14ac:dyDescent="0.2">
      <c r="B191" s="1"/>
      <c r="C191" s="79"/>
      <c r="D191" s="81"/>
    </row>
    <row r="192" spans="2:4" x14ac:dyDescent="0.2">
      <c r="B192" s="1"/>
      <c r="C192" s="79"/>
      <c r="D192" s="81"/>
    </row>
    <row r="193" spans="2:4" x14ac:dyDescent="0.2">
      <c r="B193" s="1"/>
      <c r="C193" s="79"/>
      <c r="D193" s="81"/>
    </row>
    <row r="194" spans="2:4" x14ac:dyDescent="0.2">
      <c r="B194" s="1"/>
      <c r="C194" s="79"/>
      <c r="D194" s="81"/>
    </row>
    <row r="195" spans="2:4" x14ac:dyDescent="0.2">
      <c r="B195" s="1"/>
      <c r="C195" s="79"/>
      <c r="D195" s="81"/>
    </row>
    <row r="196" spans="2:4" x14ac:dyDescent="0.2">
      <c r="B196" s="1"/>
      <c r="C196" s="79"/>
      <c r="D196" s="81"/>
    </row>
    <row r="197" spans="2:4" x14ac:dyDescent="0.2">
      <c r="B197" s="1"/>
      <c r="C197" s="79"/>
      <c r="D197" s="81"/>
    </row>
    <row r="198" spans="2:4" x14ac:dyDescent="0.2">
      <c r="B198" s="1"/>
      <c r="C198" s="79"/>
      <c r="D198" s="81"/>
    </row>
    <row r="199" spans="2:4" x14ac:dyDescent="0.2">
      <c r="B199" s="1"/>
      <c r="C199" s="79"/>
      <c r="D199" s="81"/>
    </row>
    <row r="200" spans="2:4" x14ac:dyDescent="0.2">
      <c r="B200" s="1"/>
      <c r="C200" s="79"/>
      <c r="D200" s="81"/>
    </row>
    <row r="201" spans="2:4" x14ac:dyDescent="0.2">
      <c r="B201" s="1"/>
      <c r="C201" s="79"/>
      <c r="D201" s="81"/>
    </row>
    <row r="202" spans="2:4" x14ac:dyDescent="0.2">
      <c r="B202" s="1"/>
      <c r="C202" s="79"/>
      <c r="D202" s="81"/>
    </row>
    <row r="203" spans="2:4" x14ac:dyDescent="0.2">
      <c r="B203" s="1"/>
      <c r="C203" s="79"/>
      <c r="D203" s="81"/>
    </row>
    <row r="204" spans="2:4" x14ac:dyDescent="0.2">
      <c r="B204" s="1"/>
      <c r="C204" s="79"/>
      <c r="D204" s="81"/>
    </row>
    <row r="205" spans="2:4" x14ac:dyDescent="0.2">
      <c r="B205" s="1"/>
      <c r="C205" s="79"/>
      <c r="D205" s="81"/>
    </row>
    <row r="206" spans="2:4" x14ac:dyDescent="0.2">
      <c r="B206" s="1"/>
      <c r="C206" s="79"/>
      <c r="D206" s="81"/>
    </row>
    <row r="207" spans="2:4" x14ac:dyDescent="0.2">
      <c r="B207" s="1"/>
      <c r="C207" s="79"/>
      <c r="D207" s="81"/>
    </row>
    <row r="208" spans="2:4" x14ac:dyDescent="0.2">
      <c r="B208" s="1"/>
      <c r="C208" s="79"/>
      <c r="D208" s="81"/>
    </row>
    <row r="209" spans="2:7" x14ac:dyDescent="0.2">
      <c r="B209" s="1"/>
      <c r="C209" s="79"/>
      <c r="D209" s="81"/>
    </row>
    <row r="210" spans="2:7" x14ac:dyDescent="0.2">
      <c r="B210" s="1"/>
      <c r="C210" s="79"/>
      <c r="D210" s="81"/>
    </row>
    <row r="211" spans="2:7" x14ac:dyDescent="0.2">
      <c r="B211" s="1"/>
      <c r="C211" s="79"/>
      <c r="D211" s="81"/>
    </row>
    <row r="212" spans="2:7" x14ac:dyDescent="0.2">
      <c r="B212" s="1"/>
      <c r="C212" s="79"/>
      <c r="D212" s="81"/>
    </row>
    <row r="213" spans="2:7" x14ac:dyDescent="0.2">
      <c r="B213" s="1"/>
      <c r="C213" s="79"/>
      <c r="D213" s="81"/>
    </row>
    <row r="214" spans="2:7" x14ac:dyDescent="0.2">
      <c r="B214" s="1"/>
      <c r="C214" s="79"/>
      <c r="D214" s="81"/>
      <c r="G214" s="9"/>
    </row>
    <row r="215" spans="2:7" x14ac:dyDescent="0.2">
      <c r="B215" s="1"/>
      <c r="C215" s="79"/>
      <c r="D215" s="81"/>
    </row>
    <row r="216" spans="2:7" x14ac:dyDescent="0.2">
      <c r="B216" s="1"/>
      <c r="C216" s="79"/>
      <c r="D216" s="81"/>
    </row>
    <row r="217" spans="2:7" x14ac:dyDescent="0.2">
      <c r="B217" s="1"/>
      <c r="C217" s="79"/>
      <c r="D217" s="81"/>
    </row>
    <row r="218" spans="2:7" x14ac:dyDescent="0.2">
      <c r="B218" s="1"/>
      <c r="C218" s="79"/>
      <c r="D218" s="81"/>
    </row>
    <row r="219" spans="2:7" x14ac:dyDescent="0.2">
      <c r="B219" s="1"/>
      <c r="C219" s="79"/>
      <c r="D219" s="81"/>
    </row>
    <row r="220" spans="2:7" x14ac:dyDescent="0.2">
      <c r="B220" s="1"/>
      <c r="C220" s="79"/>
      <c r="D220" s="81"/>
    </row>
    <row r="221" spans="2:7" x14ac:dyDescent="0.2">
      <c r="B221" s="1"/>
      <c r="C221" s="79"/>
      <c r="D221" s="81"/>
    </row>
    <row r="222" spans="2:7" x14ac:dyDescent="0.2">
      <c r="B222" s="1"/>
      <c r="C222" s="79"/>
      <c r="D222" s="81"/>
    </row>
    <row r="223" spans="2:7" x14ac:dyDescent="0.2">
      <c r="B223" s="1"/>
      <c r="C223" s="79"/>
      <c r="D223" s="81"/>
    </row>
    <row r="224" spans="2:7" x14ac:dyDescent="0.2">
      <c r="B224" s="1"/>
      <c r="C224" s="79"/>
      <c r="D224" s="81"/>
    </row>
    <row r="225" spans="2:4" x14ac:dyDescent="0.2">
      <c r="B225" s="1"/>
      <c r="C225" s="79"/>
      <c r="D225" s="81"/>
    </row>
    <row r="226" spans="2:4" x14ac:dyDescent="0.2">
      <c r="B226" s="1"/>
      <c r="C226" s="79"/>
      <c r="D226" s="81"/>
    </row>
    <row r="227" spans="2:4" x14ac:dyDescent="0.2">
      <c r="B227" s="1"/>
      <c r="C227" s="79"/>
      <c r="D227" s="81"/>
    </row>
    <row r="228" spans="2:4" x14ac:dyDescent="0.2">
      <c r="B228" s="1"/>
      <c r="C228" s="79"/>
      <c r="D228" s="81"/>
    </row>
    <row r="229" spans="2:4" x14ac:dyDescent="0.2">
      <c r="B229" s="1"/>
      <c r="C229" s="79"/>
      <c r="D229" s="81"/>
    </row>
    <row r="230" spans="2:4" x14ac:dyDescent="0.2">
      <c r="B230" s="1"/>
      <c r="C230" s="79"/>
      <c r="D230" s="81"/>
    </row>
    <row r="231" spans="2:4" x14ac:dyDescent="0.2">
      <c r="B231" s="1"/>
      <c r="C231" s="79"/>
      <c r="D231" s="81"/>
    </row>
    <row r="232" spans="2:4" x14ac:dyDescent="0.2">
      <c r="B232" s="1"/>
      <c r="C232" s="79"/>
      <c r="D232" s="81"/>
    </row>
    <row r="233" spans="2:4" x14ac:dyDescent="0.2">
      <c r="B233" s="1"/>
      <c r="C233" s="79"/>
      <c r="D233" s="81"/>
    </row>
    <row r="235" spans="2:4" x14ac:dyDescent="0.2">
      <c r="C235" s="65"/>
    </row>
    <row r="236" spans="2:4" x14ac:dyDescent="0.2">
      <c r="C236" s="65"/>
    </row>
  </sheetData>
  <sheetProtection algorithmName="SHA-512" hashValue="MRMKNqk1rzz76HyqjDMoZ2Kj0LDsf0nXkWADNvRycIHpDarhTpz9ciqXjyYIk5uFyMFfpK/koVoywj4FNDgaEw==" saltValue="9/OcAlLuDt+C21VlXF48sA==" spinCount="100000" sheet="1" objects="1" scenarios="1"/>
  <mergeCells count="4">
    <mergeCell ref="C11:D11"/>
    <mergeCell ref="C185:D185"/>
    <mergeCell ref="C126:D126"/>
    <mergeCell ref="C67:D6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44"/>
  <sheetViews>
    <sheetView workbookViewId="0">
      <selection activeCell="E4" sqref="E4:F4"/>
    </sheetView>
  </sheetViews>
  <sheetFormatPr defaultRowHeight="12.75" x14ac:dyDescent="0.2"/>
  <cols>
    <col min="1" max="1" width="5.28515625" customWidth="1"/>
    <col min="2" max="2" width="11.140625" customWidth="1"/>
    <col min="3" max="3" width="12.85546875" style="3" customWidth="1"/>
    <col min="4" max="4" width="9.28515625" customWidth="1"/>
    <col min="5" max="5" width="14.28515625" customWidth="1"/>
    <col min="7" max="7" width="14.28515625" customWidth="1"/>
    <col min="8" max="8" width="9" customWidth="1"/>
    <col min="9" max="9" width="14.85546875" customWidth="1"/>
    <col min="10" max="10" width="9.140625" customWidth="1"/>
    <col min="11" max="11" width="14.140625" customWidth="1"/>
    <col min="13" max="13" width="15.5703125" customWidth="1"/>
    <col min="14" max="14" width="10" customWidth="1"/>
  </cols>
  <sheetData>
    <row r="1" spans="1:44" x14ac:dyDescent="0.2">
      <c r="C1" s="4"/>
    </row>
    <row r="2" spans="1:44" x14ac:dyDescent="0.2">
      <c r="C2" s="4"/>
    </row>
    <row r="3" spans="1:44" ht="18.75" customHeight="1" thickBot="1" x14ac:dyDescent="0.25">
      <c r="C3" s="19"/>
    </row>
    <row r="4" spans="1:44" ht="28.5" customHeight="1" x14ac:dyDescent="0.2">
      <c r="A4" s="92" t="s">
        <v>18</v>
      </c>
      <c r="B4" s="94" t="s">
        <v>10</v>
      </c>
      <c r="C4" s="95"/>
      <c r="D4" s="96"/>
      <c r="E4" s="97" t="s">
        <v>31</v>
      </c>
      <c r="F4" s="97"/>
      <c r="G4" s="94" t="s">
        <v>12</v>
      </c>
      <c r="H4" s="98"/>
      <c r="I4" s="97" t="s">
        <v>13</v>
      </c>
      <c r="J4" s="98"/>
      <c r="K4" s="94" t="s">
        <v>14</v>
      </c>
      <c r="L4" s="99"/>
      <c r="M4" s="94" t="s">
        <v>15</v>
      </c>
      <c r="N4" s="99"/>
      <c r="P4" s="113"/>
      <c r="Q4" s="114"/>
      <c r="R4" s="115"/>
      <c r="S4" s="115"/>
      <c r="T4" s="114"/>
      <c r="U4" s="114"/>
      <c r="V4" s="114"/>
      <c r="W4" s="114"/>
      <c r="X4" s="114"/>
      <c r="Y4" s="114"/>
      <c r="Z4" s="114"/>
      <c r="AA4" s="116"/>
      <c r="AB4" s="114"/>
      <c r="AC4" s="116"/>
      <c r="AD4" s="1"/>
      <c r="AE4" s="113"/>
      <c r="AF4" s="114"/>
      <c r="AG4" s="115"/>
      <c r="AH4" s="115"/>
      <c r="AI4" s="114"/>
      <c r="AJ4" s="114"/>
      <c r="AK4" s="114"/>
      <c r="AL4" s="114"/>
      <c r="AM4" s="114"/>
      <c r="AN4" s="114"/>
      <c r="AO4" s="114"/>
      <c r="AP4" s="116"/>
      <c r="AQ4" s="114"/>
      <c r="AR4" s="116"/>
    </row>
    <row r="5" spans="1:44" ht="21.75" customHeight="1" x14ac:dyDescent="0.2">
      <c r="A5" s="93"/>
      <c r="B5" s="24" t="s">
        <v>16</v>
      </c>
      <c r="C5" s="100" t="s">
        <v>2</v>
      </c>
      <c r="D5" s="101"/>
      <c r="E5" s="102" t="s">
        <v>2</v>
      </c>
      <c r="F5" s="102"/>
      <c r="G5" s="103" t="s">
        <v>2</v>
      </c>
      <c r="H5" s="101"/>
      <c r="I5" s="102" t="s">
        <v>2</v>
      </c>
      <c r="J5" s="101"/>
      <c r="K5" s="104" t="s">
        <v>6</v>
      </c>
      <c r="L5" s="105"/>
      <c r="M5" s="104" t="s">
        <v>6</v>
      </c>
      <c r="N5" s="105"/>
      <c r="P5" s="113"/>
      <c r="Q5" s="75"/>
      <c r="R5" s="114"/>
      <c r="S5" s="114"/>
      <c r="T5" s="114"/>
      <c r="U5" s="114"/>
      <c r="V5" s="114"/>
      <c r="W5" s="114"/>
      <c r="X5" s="114"/>
      <c r="Y5" s="114"/>
      <c r="Z5" s="117"/>
      <c r="AA5" s="117"/>
      <c r="AB5" s="117"/>
      <c r="AC5" s="117"/>
      <c r="AD5" s="1"/>
      <c r="AE5" s="113"/>
      <c r="AF5" s="75"/>
      <c r="AG5" s="114"/>
      <c r="AH5" s="114"/>
      <c r="AI5" s="114"/>
      <c r="AJ5" s="114"/>
      <c r="AK5" s="114"/>
      <c r="AL5" s="114"/>
      <c r="AM5" s="114"/>
      <c r="AN5" s="114"/>
      <c r="AO5" s="117"/>
      <c r="AP5" s="117"/>
      <c r="AQ5" s="117"/>
      <c r="AR5" s="117"/>
    </row>
    <row r="6" spans="1:44" ht="16.7" customHeight="1" x14ac:dyDescent="0.2">
      <c r="A6" s="93"/>
      <c r="B6" s="26" t="s">
        <v>1</v>
      </c>
      <c r="C6" s="27" t="s">
        <v>0</v>
      </c>
      <c r="D6" s="28" t="s">
        <v>5</v>
      </c>
      <c r="E6" s="37" t="s">
        <v>0</v>
      </c>
      <c r="F6" s="38" t="s">
        <v>5</v>
      </c>
      <c r="G6" s="29" t="s">
        <v>0</v>
      </c>
      <c r="H6" s="28" t="s">
        <v>5</v>
      </c>
      <c r="I6" s="37" t="s">
        <v>0</v>
      </c>
      <c r="J6" s="28" t="s">
        <v>5</v>
      </c>
      <c r="K6" s="56" t="s">
        <v>0</v>
      </c>
      <c r="L6" s="57" t="s">
        <v>5</v>
      </c>
      <c r="M6" s="56" t="s">
        <v>0</v>
      </c>
      <c r="N6" s="57" t="s">
        <v>5</v>
      </c>
      <c r="P6" s="113"/>
      <c r="Q6" s="75"/>
      <c r="R6" s="69"/>
      <c r="S6" s="69"/>
      <c r="T6" s="69"/>
      <c r="U6" s="69"/>
      <c r="V6" s="69"/>
      <c r="W6" s="69"/>
      <c r="X6" s="69"/>
      <c r="Y6" s="69"/>
      <c r="Z6" s="1"/>
      <c r="AA6" s="1"/>
      <c r="AB6" s="1"/>
      <c r="AC6" s="1"/>
      <c r="AD6" s="1"/>
      <c r="AE6" s="113"/>
      <c r="AF6" s="75"/>
      <c r="AG6" s="69"/>
      <c r="AH6" s="69"/>
      <c r="AI6" s="69"/>
      <c r="AJ6" s="69"/>
      <c r="AK6" s="69"/>
      <c r="AL6" s="69"/>
      <c r="AM6" s="69"/>
      <c r="AN6" s="69"/>
      <c r="AO6" s="1"/>
      <c r="AP6" s="1"/>
      <c r="AQ6" s="1"/>
      <c r="AR6" s="1"/>
    </row>
    <row r="7" spans="1:44" s="5" customFormat="1" ht="16.7" customHeight="1" x14ac:dyDescent="0.2">
      <c r="A7" s="93"/>
      <c r="B7" s="47">
        <v>400</v>
      </c>
      <c r="C7" s="41">
        <f t="shared" ref="C7:C12" si="0">$C$13*B7/1000</f>
        <v>0</v>
      </c>
      <c r="D7" s="44"/>
      <c r="E7" s="34">
        <f t="shared" ref="E7:E12" si="1">$E$13*B7/1000</f>
        <v>150</v>
      </c>
      <c r="F7" s="25"/>
      <c r="G7" s="39">
        <f t="shared" ref="G7:G12" si="2">$G$13*B7/1000</f>
        <v>0</v>
      </c>
      <c r="H7" s="44"/>
      <c r="I7" s="39">
        <f t="shared" ref="I7:I11" si="3">$I$13*B7/1000</f>
        <v>0</v>
      </c>
      <c r="J7" s="44"/>
      <c r="K7" s="54">
        <f t="shared" ref="K7:K12" si="4">$K$13*$B7/1000</f>
        <v>0</v>
      </c>
      <c r="L7" s="52"/>
      <c r="M7" s="54">
        <f t="shared" ref="M7:M12" si="5">$M$13*$B7/1000</f>
        <v>0</v>
      </c>
      <c r="N7" s="52"/>
      <c r="P7" s="113"/>
      <c r="Q7" s="76"/>
      <c r="R7" s="34"/>
      <c r="S7" s="69"/>
      <c r="T7" s="34"/>
      <c r="U7" s="69"/>
      <c r="V7" s="34"/>
      <c r="W7" s="69"/>
      <c r="X7" s="34"/>
      <c r="Y7" s="69"/>
      <c r="Z7" s="8"/>
      <c r="AA7" s="1"/>
      <c r="AB7" s="8"/>
      <c r="AC7" s="1"/>
      <c r="AD7" s="1"/>
      <c r="AE7" s="113"/>
      <c r="AF7" s="76"/>
      <c r="AG7" s="34"/>
      <c r="AH7" s="69"/>
      <c r="AI7" s="34"/>
      <c r="AJ7" s="69"/>
      <c r="AK7" s="34"/>
      <c r="AL7" s="69"/>
      <c r="AM7" s="34"/>
      <c r="AN7" s="69"/>
      <c r="AO7" s="8"/>
      <c r="AP7" s="1"/>
      <c r="AQ7" s="8"/>
      <c r="AR7" s="1"/>
    </row>
    <row r="8" spans="1:44" ht="16.7" customHeight="1" x14ac:dyDescent="0.2">
      <c r="A8" s="93"/>
      <c r="B8" s="30">
        <v>500</v>
      </c>
      <c r="C8" s="41">
        <f t="shared" si="0"/>
        <v>0</v>
      </c>
      <c r="D8" s="35"/>
      <c r="E8" s="34">
        <f t="shared" si="1"/>
        <v>187.5</v>
      </c>
      <c r="F8" s="34"/>
      <c r="G8" s="39">
        <f t="shared" si="2"/>
        <v>0</v>
      </c>
      <c r="H8" s="35"/>
      <c r="I8" s="39">
        <f t="shared" si="3"/>
        <v>0</v>
      </c>
      <c r="J8" s="35"/>
      <c r="K8" s="54">
        <f t="shared" si="4"/>
        <v>0</v>
      </c>
      <c r="L8" s="52"/>
      <c r="M8" s="54">
        <f t="shared" si="5"/>
        <v>0</v>
      </c>
      <c r="N8" s="52"/>
      <c r="P8" s="113"/>
      <c r="Q8" s="69"/>
      <c r="R8" s="34"/>
      <c r="S8" s="34"/>
      <c r="T8" s="34"/>
      <c r="U8" s="34"/>
      <c r="V8" s="34"/>
      <c r="W8" s="34"/>
      <c r="X8" s="34"/>
      <c r="Y8" s="34"/>
      <c r="Z8" s="8"/>
      <c r="AA8" s="1"/>
      <c r="AB8" s="8"/>
      <c r="AC8" s="1"/>
      <c r="AD8" s="1"/>
      <c r="AE8" s="113"/>
      <c r="AF8" s="69"/>
      <c r="AG8" s="34"/>
      <c r="AH8" s="34"/>
      <c r="AI8" s="34"/>
      <c r="AJ8" s="34"/>
      <c r="AK8" s="34"/>
      <c r="AL8" s="34"/>
      <c r="AM8" s="34"/>
      <c r="AN8" s="34"/>
      <c r="AO8" s="8"/>
      <c r="AP8" s="1"/>
      <c r="AQ8" s="8"/>
      <c r="AR8" s="1"/>
    </row>
    <row r="9" spans="1:44" ht="16.7" customHeight="1" x14ac:dyDescent="0.2">
      <c r="A9" s="93"/>
      <c r="B9" s="30">
        <v>600</v>
      </c>
      <c r="C9" s="41">
        <f t="shared" si="0"/>
        <v>0</v>
      </c>
      <c r="D9" s="35"/>
      <c r="E9" s="34">
        <f t="shared" si="1"/>
        <v>225</v>
      </c>
      <c r="F9" s="34"/>
      <c r="G9" s="39">
        <f t="shared" si="2"/>
        <v>0</v>
      </c>
      <c r="H9" s="35"/>
      <c r="I9" s="39">
        <f t="shared" si="3"/>
        <v>0</v>
      </c>
      <c r="J9" s="35"/>
      <c r="K9" s="54">
        <f t="shared" si="4"/>
        <v>0</v>
      </c>
      <c r="L9" s="52"/>
      <c r="M9" s="54">
        <f t="shared" si="5"/>
        <v>0</v>
      </c>
      <c r="N9" s="52"/>
      <c r="P9" s="113"/>
      <c r="Q9" s="69"/>
      <c r="R9" s="34"/>
      <c r="S9" s="34"/>
      <c r="T9" s="34"/>
      <c r="U9" s="34"/>
      <c r="V9" s="34"/>
      <c r="W9" s="34"/>
      <c r="X9" s="34"/>
      <c r="Y9" s="34"/>
      <c r="Z9" s="8"/>
      <c r="AA9" s="1"/>
      <c r="AB9" s="8"/>
      <c r="AC9" s="1"/>
      <c r="AD9" s="1"/>
      <c r="AE9" s="113"/>
      <c r="AF9" s="69"/>
      <c r="AG9" s="34"/>
      <c r="AH9" s="34"/>
      <c r="AI9" s="34"/>
      <c r="AJ9" s="34"/>
      <c r="AK9" s="34"/>
      <c r="AL9" s="34"/>
      <c r="AM9" s="34"/>
      <c r="AN9" s="34"/>
      <c r="AO9" s="8"/>
      <c r="AP9" s="1"/>
      <c r="AQ9" s="8"/>
      <c r="AR9" s="1"/>
    </row>
    <row r="10" spans="1:44" ht="16.7" customHeight="1" x14ac:dyDescent="0.2">
      <c r="A10" s="93"/>
      <c r="B10" s="30">
        <v>700</v>
      </c>
      <c r="C10" s="41">
        <f t="shared" si="0"/>
        <v>0</v>
      </c>
      <c r="D10" s="35"/>
      <c r="E10" s="34">
        <f t="shared" si="1"/>
        <v>262.5</v>
      </c>
      <c r="F10" s="34"/>
      <c r="G10" s="39">
        <f t="shared" si="2"/>
        <v>0</v>
      </c>
      <c r="H10" s="35"/>
      <c r="I10" s="39">
        <f t="shared" si="3"/>
        <v>0</v>
      </c>
      <c r="J10" s="35"/>
      <c r="K10" s="54">
        <f t="shared" si="4"/>
        <v>0</v>
      </c>
      <c r="L10" s="52"/>
      <c r="M10" s="54">
        <f t="shared" si="5"/>
        <v>0</v>
      </c>
      <c r="N10" s="52"/>
      <c r="P10" s="113"/>
      <c r="Q10" s="69"/>
      <c r="R10" s="34"/>
      <c r="S10" s="34"/>
      <c r="T10" s="34"/>
      <c r="U10" s="34"/>
      <c r="V10" s="34"/>
      <c r="W10" s="34"/>
      <c r="X10" s="34"/>
      <c r="Y10" s="34"/>
      <c r="Z10" s="8"/>
      <c r="AA10" s="1"/>
      <c r="AB10" s="8"/>
      <c r="AC10" s="1"/>
      <c r="AD10" s="1"/>
      <c r="AE10" s="113"/>
      <c r="AF10" s="69"/>
      <c r="AG10" s="34"/>
      <c r="AH10" s="34"/>
      <c r="AI10" s="34"/>
      <c r="AJ10" s="34"/>
      <c r="AK10" s="34"/>
      <c r="AL10" s="34"/>
      <c r="AM10" s="34"/>
      <c r="AN10" s="34"/>
      <c r="AO10" s="8"/>
      <c r="AP10" s="1"/>
      <c r="AQ10" s="8"/>
      <c r="AR10" s="1"/>
    </row>
    <row r="11" spans="1:44" ht="16.7" customHeight="1" x14ac:dyDescent="0.2">
      <c r="A11" s="93"/>
      <c r="B11" s="30">
        <v>800</v>
      </c>
      <c r="C11" s="41">
        <f t="shared" si="0"/>
        <v>0</v>
      </c>
      <c r="D11" s="35"/>
      <c r="E11" s="34">
        <f t="shared" si="1"/>
        <v>300</v>
      </c>
      <c r="F11" s="34"/>
      <c r="G11" s="39">
        <f t="shared" si="2"/>
        <v>0</v>
      </c>
      <c r="H11" s="35"/>
      <c r="I11" s="39">
        <f t="shared" si="3"/>
        <v>0</v>
      </c>
      <c r="J11" s="35"/>
      <c r="K11" s="54">
        <f t="shared" si="4"/>
        <v>0</v>
      </c>
      <c r="L11" s="52"/>
      <c r="M11" s="54">
        <f t="shared" si="5"/>
        <v>0</v>
      </c>
      <c r="N11" s="52"/>
      <c r="P11" s="113"/>
      <c r="Q11" s="69"/>
      <c r="R11" s="34"/>
      <c r="S11" s="34"/>
      <c r="T11" s="34"/>
      <c r="U11" s="34"/>
      <c r="V11" s="34"/>
      <c r="W11" s="34"/>
      <c r="X11" s="34"/>
      <c r="Y11" s="34"/>
      <c r="Z11" s="8"/>
      <c r="AA11" s="1"/>
      <c r="AB11" s="8"/>
      <c r="AC11" s="1"/>
      <c r="AD11" s="1"/>
      <c r="AE11" s="113"/>
      <c r="AF11" s="69"/>
      <c r="AG11" s="34"/>
      <c r="AH11" s="34"/>
      <c r="AI11" s="34"/>
      <c r="AJ11" s="34"/>
      <c r="AK11" s="34"/>
      <c r="AL11" s="34"/>
      <c r="AM11" s="34"/>
      <c r="AN11" s="34"/>
      <c r="AO11" s="8"/>
      <c r="AP11" s="1"/>
      <c r="AQ11" s="8"/>
      <c r="AR11" s="1"/>
    </row>
    <row r="12" spans="1:44" ht="16.7" customHeight="1" x14ac:dyDescent="0.2">
      <c r="A12" s="93"/>
      <c r="B12" s="30">
        <v>900</v>
      </c>
      <c r="C12" s="41">
        <f t="shared" si="0"/>
        <v>0</v>
      </c>
      <c r="D12" s="35"/>
      <c r="E12" s="34">
        <f t="shared" si="1"/>
        <v>337.5</v>
      </c>
      <c r="F12" s="34"/>
      <c r="G12" s="39">
        <f t="shared" si="2"/>
        <v>0</v>
      </c>
      <c r="H12" s="35"/>
      <c r="I12" s="39">
        <f>$I$13*B12/1000</f>
        <v>0</v>
      </c>
      <c r="J12" s="35"/>
      <c r="K12" s="54">
        <f t="shared" si="4"/>
        <v>0</v>
      </c>
      <c r="L12" s="52"/>
      <c r="M12" s="54">
        <f t="shared" si="5"/>
        <v>0</v>
      </c>
      <c r="N12" s="52"/>
      <c r="P12" s="113"/>
      <c r="Q12" s="69"/>
      <c r="R12" s="34"/>
      <c r="S12" s="34"/>
      <c r="T12" s="34"/>
      <c r="U12" s="34"/>
      <c r="V12" s="34"/>
      <c r="W12" s="34"/>
      <c r="X12" s="34"/>
      <c r="Y12" s="34"/>
      <c r="Z12" s="8"/>
      <c r="AA12" s="1"/>
      <c r="AB12" s="8"/>
      <c r="AC12" s="1"/>
      <c r="AD12" s="1"/>
      <c r="AE12" s="113"/>
      <c r="AF12" s="69"/>
      <c r="AG12" s="34"/>
      <c r="AH12" s="34"/>
      <c r="AI12" s="34"/>
      <c r="AJ12" s="34"/>
      <c r="AK12" s="34"/>
      <c r="AL12" s="34"/>
      <c r="AM12" s="34"/>
      <c r="AN12" s="34"/>
      <c r="AO12" s="8"/>
      <c r="AP12" s="1"/>
      <c r="AQ12" s="8"/>
      <c r="AR12" s="1"/>
    </row>
    <row r="13" spans="1:44" ht="16.7" customHeight="1" x14ac:dyDescent="0.2">
      <c r="A13" s="93"/>
      <c r="B13" s="30">
        <v>1000</v>
      </c>
      <c r="C13" s="42">
        <v>0</v>
      </c>
      <c r="D13" s="45">
        <v>0</v>
      </c>
      <c r="E13" s="43">
        <v>375</v>
      </c>
      <c r="F13" s="64">
        <v>1.3680000000000001</v>
      </c>
      <c r="G13" s="46">
        <v>0</v>
      </c>
      <c r="H13" s="45">
        <v>0</v>
      </c>
      <c r="I13" s="46">
        <v>0</v>
      </c>
      <c r="J13" s="45">
        <v>0</v>
      </c>
      <c r="K13" s="58">
        <v>0</v>
      </c>
      <c r="L13" s="59">
        <v>0</v>
      </c>
      <c r="M13" s="58">
        <v>0</v>
      </c>
      <c r="N13" s="59">
        <v>0</v>
      </c>
      <c r="P13" s="113"/>
      <c r="Q13" s="69"/>
      <c r="R13" s="34"/>
      <c r="S13" s="74"/>
      <c r="T13" s="34"/>
      <c r="U13" s="74"/>
      <c r="V13" s="34"/>
      <c r="W13" s="74"/>
      <c r="X13" s="34"/>
      <c r="Y13" s="74"/>
      <c r="Z13" s="8"/>
      <c r="AA13" s="1"/>
      <c r="AB13" s="8"/>
      <c r="AC13" s="1"/>
      <c r="AD13" s="1"/>
      <c r="AE13" s="113"/>
      <c r="AF13" s="69"/>
      <c r="AG13" s="34"/>
      <c r="AH13" s="74"/>
      <c r="AI13" s="34"/>
      <c r="AJ13" s="74"/>
      <c r="AK13" s="34"/>
      <c r="AL13" s="74"/>
      <c r="AM13" s="34"/>
      <c r="AN13" s="74"/>
      <c r="AO13" s="8"/>
      <c r="AP13" s="1"/>
      <c r="AQ13" s="8"/>
      <c r="AR13" s="1"/>
    </row>
    <row r="14" spans="1:44" ht="16.7" customHeight="1" x14ac:dyDescent="0.2">
      <c r="A14" s="93"/>
      <c r="B14" s="30">
        <v>1100</v>
      </c>
      <c r="C14" s="41">
        <f>$C$13*B14/1000</f>
        <v>0</v>
      </c>
      <c r="D14" s="35"/>
      <c r="E14" s="34">
        <f>$E$13*B14/1000</f>
        <v>412.5</v>
      </c>
      <c r="F14" s="34"/>
      <c r="G14" s="39">
        <f>$G$13*B14/1000</f>
        <v>0</v>
      </c>
      <c r="H14" s="35"/>
      <c r="I14" s="39">
        <f>$I$13*$B14/1000</f>
        <v>0</v>
      </c>
      <c r="J14" s="35"/>
      <c r="K14" s="54">
        <f t="shared" ref="K14:K51" si="6">$K$13*$B14/1000</f>
        <v>0</v>
      </c>
      <c r="L14" s="52"/>
      <c r="M14" s="54">
        <f t="shared" ref="M14:M51" si="7">$M$13*$B14/1000</f>
        <v>0</v>
      </c>
      <c r="N14" s="52"/>
      <c r="P14" s="113"/>
      <c r="Q14" s="69"/>
      <c r="R14" s="34"/>
      <c r="S14" s="34"/>
      <c r="T14" s="34"/>
      <c r="U14" s="34"/>
      <c r="V14" s="34"/>
      <c r="W14" s="34"/>
      <c r="X14" s="34"/>
      <c r="Y14" s="34"/>
      <c r="Z14" s="8"/>
      <c r="AA14" s="1"/>
      <c r="AB14" s="8"/>
      <c r="AC14" s="1"/>
      <c r="AD14" s="1"/>
      <c r="AE14" s="113"/>
      <c r="AF14" s="69"/>
      <c r="AG14" s="34"/>
      <c r="AH14" s="34"/>
      <c r="AI14" s="34"/>
      <c r="AJ14" s="34"/>
      <c r="AK14" s="34"/>
      <c r="AL14" s="34"/>
      <c r="AM14" s="34"/>
      <c r="AN14" s="34"/>
      <c r="AO14" s="8"/>
      <c r="AP14" s="1"/>
      <c r="AQ14" s="8"/>
      <c r="AR14" s="1"/>
    </row>
    <row r="15" spans="1:44" ht="16.7" customHeight="1" x14ac:dyDescent="0.2">
      <c r="A15" s="93"/>
      <c r="B15" s="30">
        <v>1200</v>
      </c>
      <c r="C15" s="41">
        <f t="shared" ref="C15:C51" si="8">$C$13*B15/1000</f>
        <v>0</v>
      </c>
      <c r="D15" s="35"/>
      <c r="E15" s="34">
        <f t="shared" ref="E15:E51" si="9">$E$13*B15/1000</f>
        <v>450</v>
      </c>
      <c r="F15" s="34"/>
      <c r="G15" s="39">
        <f t="shared" ref="G15:G51" si="10">$G$13*B15/1000</f>
        <v>0</v>
      </c>
      <c r="H15" s="35"/>
      <c r="I15" s="39">
        <f t="shared" ref="I15:I51" si="11">$I$13*$B15/1000</f>
        <v>0</v>
      </c>
      <c r="J15" s="35"/>
      <c r="K15" s="54">
        <f t="shared" si="6"/>
        <v>0</v>
      </c>
      <c r="L15" s="52"/>
      <c r="M15" s="54">
        <f t="shared" si="7"/>
        <v>0</v>
      </c>
      <c r="N15" s="52"/>
      <c r="P15" s="113"/>
      <c r="Q15" s="69"/>
      <c r="R15" s="34"/>
      <c r="S15" s="34"/>
      <c r="T15" s="34"/>
      <c r="U15" s="34"/>
      <c r="V15" s="34"/>
      <c r="W15" s="34"/>
      <c r="X15" s="34"/>
      <c r="Y15" s="34"/>
      <c r="Z15" s="8"/>
      <c r="AA15" s="1"/>
      <c r="AB15" s="8"/>
      <c r="AC15" s="1"/>
      <c r="AD15" s="1"/>
      <c r="AE15" s="113"/>
      <c r="AF15" s="69"/>
      <c r="AG15" s="34"/>
      <c r="AH15" s="34"/>
      <c r="AI15" s="34"/>
      <c r="AJ15" s="34"/>
      <c r="AK15" s="34"/>
      <c r="AL15" s="34"/>
      <c r="AM15" s="34"/>
      <c r="AN15" s="34"/>
      <c r="AO15" s="8"/>
      <c r="AP15" s="1"/>
      <c r="AQ15" s="8"/>
      <c r="AR15" s="1"/>
    </row>
    <row r="16" spans="1:44" s="5" customFormat="1" ht="16.7" customHeight="1" x14ac:dyDescent="0.2">
      <c r="A16" s="93"/>
      <c r="B16" s="30">
        <v>1300</v>
      </c>
      <c r="C16" s="41">
        <f t="shared" si="8"/>
        <v>0</v>
      </c>
      <c r="D16" s="35"/>
      <c r="E16" s="34">
        <f t="shared" si="9"/>
        <v>487.5</v>
      </c>
      <c r="F16" s="34"/>
      <c r="G16" s="39">
        <f t="shared" si="10"/>
        <v>0</v>
      </c>
      <c r="H16" s="35"/>
      <c r="I16" s="39">
        <f t="shared" si="11"/>
        <v>0</v>
      </c>
      <c r="J16" s="35"/>
      <c r="K16" s="54">
        <f t="shared" si="6"/>
        <v>0</v>
      </c>
      <c r="L16" s="52"/>
      <c r="M16" s="54">
        <f t="shared" si="7"/>
        <v>0</v>
      </c>
      <c r="N16" s="52"/>
      <c r="P16" s="113"/>
      <c r="Q16" s="69"/>
      <c r="R16" s="34"/>
      <c r="S16" s="34"/>
      <c r="T16" s="34"/>
      <c r="U16" s="34"/>
      <c r="V16" s="34"/>
      <c r="W16" s="34"/>
      <c r="X16" s="34"/>
      <c r="Y16" s="34"/>
      <c r="Z16" s="8"/>
      <c r="AA16" s="1"/>
      <c r="AB16" s="8"/>
      <c r="AC16" s="1"/>
      <c r="AD16" s="1"/>
      <c r="AE16" s="113"/>
      <c r="AF16" s="69"/>
      <c r="AG16" s="34"/>
      <c r="AH16" s="34"/>
      <c r="AI16" s="34"/>
      <c r="AJ16" s="34"/>
      <c r="AK16" s="34"/>
      <c r="AL16" s="34"/>
      <c r="AM16" s="34"/>
      <c r="AN16" s="34"/>
      <c r="AO16" s="8"/>
      <c r="AP16" s="1"/>
      <c r="AQ16" s="8"/>
      <c r="AR16" s="1"/>
    </row>
    <row r="17" spans="1:44" ht="16.7" customHeight="1" x14ac:dyDescent="0.2">
      <c r="A17" s="93"/>
      <c r="B17" s="30">
        <v>1400</v>
      </c>
      <c r="C17" s="41">
        <f t="shared" si="8"/>
        <v>0</v>
      </c>
      <c r="D17" s="35"/>
      <c r="E17" s="34">
        <f t="shared" si="9"/>
        <v>525</v>
      </c>
      <c r="F17" s="34"/>
      <c r="G17" s="39">
        <f t="shared" si="10"/>
        <v>0</v>
      </c>
      <c r="H17" s="35"/>
      <c r="I17" s="39">
        <f t="shared" si="11"/>
        <v>0</v>
      </c>
      <c r="J17" s="35"/>
      <c r="K17" s="54">
        <f t="shared" si="6"/>
        <v>0</v>
      </c>
      <c r="L17" s="52"/>
      <c r="M17" s="54">
        <f t="shared" si="7"/>
        <v>0</v>
      </c>
      <c r="N17" s="52"/>
      <c r="P17" s="113"/>
      <c r="Q17" s="69"/>
      <c r="R17" s="34"/>
      <c r="S17" s="34"/>
      <c r="T17" s="34"/>
      <c r="U17" s="34"/>
      <c r="V17" s="34"/>
      <c r="W17" s="34"/>
      <c r="X17" s="34"/>
      <c r="Y17" s="34"/>
      <c r="Z17" s="8"/>
      <c r="AA17" s="1"/>
      <c r="AB17" s="8"/>
      <c r="AC17" s="1"/>
      <c r="AD17" s="1"/>
      <c r="AE17" s="113"/>
      <c r="AF17" s="69"/>
      <c r="AG17" s="34"/>
      <c r="AH17" s="34"/>
      <c r="AI17" s="34"/>
      <c r="AJ17" s="34"/>
      <c r="AK17" s="34"/>
      <c r="AL17" s="34"/>
      <c r="AM17" s="34"/>
      <c r="AN17" s="34"/>
      <c r="AO17" s="8"/>
      <c r="AP17" s="1"/>
      <c r="AQ17" s="8"/>
      <c r="AR17" s="1"/>
    </row>
    <row r="18" spans="1:44" ht="16.7" customHeight="1" x14ac:dyDescent="0.2">
      <c r="A18" s="93"/>
      <c r="B18" s="30">
        <v>1500</v>
      </c>
      <c r="C18" s="41">
        <f t="shared" si="8"/>
        <v>0</v>
      </c>
      <c r="D18" s="35"/>
      <c r="E18" s="34">
        <f t="shared" si="9"/>
        <v>562.5</v>
      </c>
      <c r="F18" s="34"/>
      <c r="G18" s="39">
        <f t="shared" si="10"/>
        <v>0</v>
      </c>
      <c r="H18" s="35"/>
      <c r="I18" s="39">
        <f t="shared" si="11"/>
        <v>0</v>
      </c>
      <c r="J18" s="35"/>
      <c r="K18" s="54">
        <f t="shared" si="6"/>
        <v>0</v>
      </c>
      <c r="L18" s="52"/>
      <c r="M18" s="54">
        <f t="shared" si="7"/>
        <v>0</v>
      </c>
      <c r="N18" s="52"/>
      <c r="P18" s="113"/>
      <c r="Q18" s="69"/>
      <c r="R18" s="34"/>
      <c r="S18" s="34"/>
      <c r="T18" s="34"/>
      <c r="U18" s="34"/>
      <c r="V18" s="34"/>
      <c r="W18" s="34"/>
      <c r="X18" s="34"/>
      <c r="Y18" s="34"/>
      <c r="Z18" s="8"/>
      <c r="AA18" s="1"/>
      <c r="AB18" s="8"/>
      <c r="AC18" s="1"/>
      <c r="AD18" s="1"/>
      <c r="AE18" s="113"/>
      <c r="AF18" s="69"/>
      <c r="AG18" s="34"/>
      <c r="AH18" s="34"/>
      <c r="AI18" s="34"/>
      <c r="AJ18" s="34"/>
      <c r="AK18" s="34"/>
      <c r="AL18" s="34"/>
      <c r="AM18" s="34"/>
      <c r="AN18" s="34"/>
      <c r="AO18" s="8"/>
      <c r="AP18" s="1"/>
      <c r="AQ18" s="8"/>
      <c r="AR18" s="1"/>
    </row>
    <row r="19" spans="1:44" ht="16.7" customHeight="1" x14ac:dyDescent="0.2">
      <c r="A19" s="93"/>
      <c r="B19" s="30">
        <v>1600</v>
      </c>
      <c r="C19" s="41">
        <f t="shared" si="8"/>
        <v>0</v>
      </c>
      <c r="D19" s="35"/>
      <c r="E19" s="34">
        <f t="shared" si="9"/>
        <v>600</v>
      </c>
      <c r="F19" s="34"/>
      <c r="G19" s="39">
        <f t="shared" si="10"/>
        <v>0</v>
      </c>
      <c r="H19" s="35"/>
      <c r="I19" s="39">
        <f t="shared" si="11"/>
        <v>0</v>
      </c>
      <c r="J19" s="35"/>
      <c r="K19" s="54">
        <f t="shared" si="6"/>
        <v>0</v>
      </c>
      <c r="L19" s="52"/>
      <c r="M19" s="54">
        <f t="shared" si="7"/>
        <v>0</v>
      </c>
      <c r="N19" s="52"/>
      <c r="P19" s="113"/>
      <c r="Q19" s="69"/>
      <c r="R19" s="34"/>
      <c r="S19" s="34"/>
      <c r="T19" s="34"/>
      <c r="U19" s="34"/>
      <c r="V19" s="34"/>
      <c r="W19" s="34"/>
      <c r="X19" s="34"/>
      <c r="Y19" s="34"/>
      <c r="Z19" s="8"/>
      <c r="AA19" s="1"/>
      <c r="AB19" s="8"/>
      <c r="AC19" s="1"/>
      <c r="AD19" s="1"/>
      <c r="AE19" s="113"/>
      <c r="AF19" s="69"/>
      <c r="AG19" s="34"/>
      <c r="AH19" s="34"/>
      <c r="AI19" s="34"/>
      <c r="AJ19" s="34"/>
      <c r="AK19" s="34"/>
      <c r="AL19" s="34"/>
      <c r="AM19" s="34"/>
      <c r="AN19" s="34"/>
      <c r="AO19" s="8"/>
      <c r="AP19" s="1"/>
      <c r="AQ19" s="8"/>
      <c r="AR19" s="1"/>
    </row>
    <row r="20" spans="1:44" s="5" customFormat="1" ht="16.7" customHeight="1" x14ac:dyDescent="0.2">
      <c r="A20" s="93"/>
      <c r="B20" s="30">
        <v>1700</v>
      </c>
      <c r="C20" s="41">
        <f t="shared" si="8"/>
        <v>0</v>
      </c>
      <c r="D20" s="35"/>
      <c r="E20" s="34">
        <f t="shared" si="9"/>
        <v>637.5</v>
      </c>
      <c r="F20" s="34"/>
      <c r="G20" s="39">
        <f t="shared" si="10"/>
        <v>0</v>
      </c>
      <c r="H20" s="35"/>
      <c r="I20" s="39">
        <f t="shared" si="11"/>
        <v>0</v>
      </c>
      <c r="J20" s="35"/>
      <c r="K20" s="54">
        <f t="shared" si="6"/>
        <v>0</v>
      </c>
      <c r="L20" s="52"/>
      <c r="M20" s="54">
        <f t="shared" si="7"/>
        <v>0</v>
      </c>
      <c r="N20" s="52"/>
      <c r="P20" s="113"/>
      <c r="Q20" s="69"/>
      <c r="R20" s="34"/>
      <c r="S20" s="34"/>
      <c r="T20" s="34"/>
      <c r="U20" s="34"/>
      <c r="V20" s="34"/>
      <c r="W20" s="34"/>
      <c r="X20" s="34"/>
      <c r="Y20" s="34"/>
      <c r="Z20" s="8"/>
      <c r="AA20" s="1"/>
      <c r="AB20" s="8"/>
      <c r="AC20" s="1"/>
      <c r="AD20" s="1"/>
      <c r="AE20" s="113"/>
      <c r="AF20" s="69"/>
      <c r="AG20" s="34"/>
      <c r="AH20" s="34"/>
      <c r="AI20" s="34"/>
      <c r="AJ20" s="34"/>
      <c r="AK20" s="34"/>
      <c r="AL20" s="34"/>
      <c r="AM20" s="34"/>
      <c r="AN20" s="34"/>
      <c r="AO20" s="8"/>
      <c r="AP20" s="1"/>
      <c r="AQ20" s="8"/>
      <c r="AR20" s="1"/>
    </row>
    <row r="21" spans="1:44" ht="16.7" customHeight="1" x14ac:dyDescent="0.2">
      <c r="A21" s="93"/>
      <c r="B21" s="30">
        <v>1800</v>
      </c>
      <c r="C21" s="41">
        <f t="shared" si="8"/>
        <v>0</v>
      </c>
      <c r="D21" s="35"/>
      <c r="E21" s="34">
        <f t="shared" si="9"/>
        <v>675</v>
      </c>
      <c r="F21" s="34"/>
      <c r="G21" s="39">
        <f t="shared" si="10"/>
        <v>0</v>
      </c>
      <c r="H21" s="35"/>
      <c r="I21" s="39">
        <f t="shared" si="11"/>
        <v>0</v>
      </c>
      <c r="J21" s="35"/>
      <c r="K21" s="54">
        <f t="shared" si="6"/>
        <v>0</v>
      </c>
      <c r="L21" s="52"/>
      <c r="M21" s="54">
        <f t="shared" si="7"/>
        <v>0</v>
      </c>
      <c r="N21" s="52"/>
      <c r="P21" s="113"/>
      <c r="Q21" s="69"/>
      <c r="R21" s="34"/>
      <c r="S21" s="34"/>
      <c r="T21" s="34"/>
      <c r="U21" s="34"/>
      <c r="V21" s="34"/>
      <c r="W21" s="34"/>
      <c r="X21" s="34"/>
      <c r="Y21" s="34"/>
      <c r="Z21" s="8"/>
      <c r="AA21" s="1"/>
      <c r="AB21" s="8"/>
      <c r="AC21" s="1"/>
      <c r="AD21" s="1"/>
      <c r="AE21" s="113"/>
      <c r="AF21" s="69"/>
      <c r="AG21" s="34"/>
      <c r="AH21" s="34"/>
      <c r="AI21" s="34"/>
      <c r="AJ21" s="34"/>
      <c r="AK21" s="34"/>
      <c r="AL21" s="34"/>
      <c r="AM21" s="34"/>
      <c r="AN21" s="34"/>
      <c r="AO21" s="8"/>
      <c r="AP21" s="1"/>
      <c r="AQ21" s="8"/>
      <c r="AR21" s="1"/>
    </row>
    <row r="22" spans="1:44" s="5" customFormat="1" ht="16.7" customHeight="1" x14ac:dyDescent="0.2">
      <c r="A22" s="93"/>
      <c r="B22" s="30">
        <v>1900</v>
      </c>
      <c r="C22" s="41">
        <f t="shared" si="8"/>
        <v>0</v>
      </c>
      <c r="D22" s="35"/>
      <c r="E22" s="34">
        <f t="shared" si="9"/>
        <v>712.5</v>
      </c>
      <c r="F22" s="34"/>
      <c r="G22" s="39">
        <f t="shared" si="10"/>
        <v>0</v>
      </c>
      <c r="H22" s="35"/>
      <c r="I22" s="39">
        <f t="shared" si="11"/>
        <v>0</v>
      </c>
      <c r="J22" s="35"/>
      <c r="K22" s="54">
        <f t="shared" si="6"/>
        <v>0</v>
      </c>
      <c r="L22" s="52"/>
      <c r="M22" s="54">
        <f t="shared" si="7"/>
        <v>0</v>
      </c>
      <c r="N22" s="52"/>
      <c r="P22" s="113"/>
      <c r="Q22" s="69"/>
      <c r="R22" s="34"/>
      <c r="S22" s="34"/>
      <c r="T22" s="34"/>
      <c r="U22" s="34"/>
      <c r="V22" s="34"/>
      <c r="W22" s="34"/>
      <c r="X22" s="34"/>
      <c r="Y22" s="34"/>
      <c r="Z22" s="8"/>
      <c r="AA22" s="1"/>
      <c r="AB22" s="8"/>
      <c r="AC22" s="1"/>
      <c r="AD22" s="1"/>
      <c r="AE22" s="113"/>
      <c r="AF22" s="69"/>
      <c r="AG22" s="34"/>
      <c r="AH22" s="34"/>
      <c r="AI22" s="34"/>
      <c r="AJ22" s="34"/>
      <c r="AK22" s="34"/>
      <c r="AL22" s="34"/>
      <c r="AM22" s="34"/>
      <c r="AN22" s="34"/>
      <c r="AO22" s="8"/>
      <c r="AP22" s="1"/>
      <c r="AQ22" s="8"/>
      <c r="AR22" s="1"/>
    </row>
    <row r="23" spans="1:44" ht="16.7" customHeight="1" x14ac:dyDescent="0.2">
      <c r="A23" s="93"/>
      <c r="B23" s="30">
        <v>2000</v>
      </c>
      <c r="C23" s="34">
        <f t="shared" si="8"/>
        <v>0</v>
      </c>
      <c r="D23" s="35"/>
      <c r="E23" s="34">
        <f t="shared" si="9"/>
        <v>750</v>
      </c>
      <c r="F23" s="34"/>
      <c r="G23" s="39">
        <f t="shared" si="10"/>
        <v>0</v>
      </c>
      <c r="H23" s="35"/>
      <c r="I23" s="39">
        <f t="shared" si="11"/>
        <v>0</v>
      </c>
      <c r="J23" s="35"/>
      <c r="K23" s="54">
        <f t="shared" si="6"/>
        <v>0</v>
      </c>
      <c r="L23" s="52"/>
      <c r="M23" s="54">
        <f t="shared" si="7"/>
        <v>0</v>
      </c>
      <c r="N23" s="52"/>
      <c r="P23" s="113"/>
      <c r="Q23" s="69"/>
      <c r="R23" s="34"/>
      <c r="S23" s="34"/>
      <c r="T23" s="34"/>
      <c r="U23" s="34"/>
      <c r="V23" s="34"/>
      <c r="W23" s="34"/>
      <c r="X23" s="34"/>
      <c r="Y23" s="34"/>
      <c r="Z23" s="8"/>
      <c r="AA23" s="1"/>
      <c r="AB23" s="8"/>
      <c r="AC23" s="1"/>
      <c r="AD23" s="1"/>
      <c r="AE23" s="113"/>
      <c r="AF23" s="69"/>
      <c r="AG23" s="34"/>
      <c r="AH23" s="34"/>
      <c r="AI23" s="34"/>
      <c r="AJ23" s="34"/>
      <c r="AK23" s="34"/>
      <c r="AL23" s="34"/>
      <c r="AM23" s="34"/>
      <c r="AN23" s="34"/>
      <c r="AO23" s="8"/>
      <c r="AP23" s="1"/>
      <c r="AQ23" s="8"/>
      <c r="AR23" s="1"/>
    </row>
    <row r="24" spans="1:44" s="5" customFormat="1" ht="16.7" customHeight="1" x14ac:dyDescent="0.2">
      <c r="A24" s="66"/>
      <c r="B24" s="30">
        <v>2100</v>
      </c>
      <c r="C24" s="34">
        <f t="shared" si="8"/>
        <v>0</v>
      </c>
      <c r="D24" s="35"/>
      <c r="E24" s="34">
        <f t="shared" si="9"/>
        <v>787.5</v>
      </c>
      <c r="F24" s="34"/>
      <c r="G24" s="39">
        <f t="shared" si="10"/>
        <v>0</v>
      </c>
      <c r="H24" s="35"/>
      <c r="I24" s="39">
        <f t="shared" si="11"/>
        <v>0</v>
      </c>
      <c r="J24" s="35"/>
      <c r="K24" s="54">
        <f t="shared" si="6"/>
        <v>0</v>
      </c>
      <c r="L24" s="52"/>
      <c r="M24" s="54">
        <f t="shared" si="7"/>
        <v>0</v>
      </c>
      <c r="N24" s="52"/>
      <c r="P24" s="67"/>
      <c r="Q24" s="69"/>
      <c r="R24" s="34"/>
      <c r="S24" s="34"/>
      <c r="T24" s="34"/>
      <c r="U24" s="34"/>
      <c r="V24" s="34"/>
      <c r="W24" s="34"/>
      <c r="X24" s="34"/>
      <c r="Y24" s="34"/>
      <c r="Z24" s="8"/>
      <c r="AA24" s="1"/>
      <c r="AB24" s="8"/>
      <c r="AC24" s="1"/>
      <c r="AD24" s="1"/>
      <c r="AE24" s="67"/>
      <c r="AF24" s="69"/>
      <c r="AG24" s="34"/>
      <c r="AH24" s="34"/>
      <c r="AI24" s="34"/>
      <c r="AJ24" s="34"/>
      <c r="AK24" s="34"/>
      <c r="AL24" s="34"/>
      <c r="AM24" s="34"/>
      <c r="AN24" s="34"/>
      <c r="AO24" s="8"/>
      <c r="AP24" s="1"/>
      <c r="AQ24" s="8"/>
      <c r="AR24" s="1"/>
    </row>
    <row r="25" spans="1:44" s="5" customFormat="1" ht="16.7" customHeight="1" x14ac:dyDescent="0.2">
      <c r="A25" s="66"/>
      <c r="B25" s="30">
        <v>2200</v>
      </c>
      <c r="C25" s="34">
        <f t="shared" si="8"/>
        <v>0</v>
      </c>
      <c r="D25" s="35"/>
      <c r="E25" s="34">
        <f t="shared" si="9"/>
        <v>825</v>
      </c>
      <c r="F25" s="34"/>
      <c r="G25" s="39">
        <f t="shared" si="10"/>
        <v>0</v>
      </c>
      <c r="H25" s="35"/>
      <c r="I25" s="39">
        <f t="shared" si="11"/>
        <v>0</v>
      </c>
      <c r="J25" s="35"/>
      <c r="K25" s="54">
        <f t="shared" si="6"/>
        <v>0</v>
      </c>
      <c r="L25" s="52"/>
      <c r="M25" s="54">
        <f t="shared" si="7"/>
        <v>0</v>
      </c>
      <c r="N25" s="52"/>
      <c r="P25" s="67"/>
      <c r="Q25" s="69"/>
      <c r="R25" s="34"/>
      <c r="S25" s="34"/>
      <c r="T25" s="34"/>
      <c r="U25" s="34"/>
      <c r="V25" s="34"/>
      <c r="W25" s="34"/>
      <c r="X25" s="34"/>
      <c r="Y25" s="34"/>
      <c r="Z25" s="8"/>
      <c r="AA25" s="1"/>
      <c r="AB25" s="8"/>
      <c r="AC25" s="1"/>
      <c r="AD25" s="1"/>
      <c r="AE25" s="67"/>
      <c r="AF25" s="69"/>
      <c r="AG25" s="34"/>
      <c r="AH25" s="34"/>
      <c r="AI25" s="34"/>
      <c r="AJ25" s="34"/>
      <c r="AK25" s="34"/>
      <c r="AL25" s="34"/>
      <c r="AM25" s="34"/>
      <c r="AN25" s="34"/>
      <c r="AO25" s="8"/>
      <c r="AP25" s="1"/>
      <c r="AQ25" s="8"/>
      <c r="AR25" s="1"/>
    </row>
    <row r="26" spans="1:44" s="5" customFormat="1" ht="16.7" customHeight="1" x14ac:dyDescent="0.2">
      <c r="A26" s="66"/>
      <c r="B26" s="30">
        <v>2300</v>
      </c>
      <c r="C26" s="34">
        <f t="shared" si="8"/>
        <v>0</v>
      </c>
      <c r="D26" s="35"/>
      <c r="E26" s="34">
        <f t="shared" si="9"/>
        <v>862.5</v>
      </c>
      <c r="F26" s="34"/>
      <c r="G26" s="39">
        <f t="shared" si="10"/>
        <v>0</v>
      </c>
      <c r="H26" s="35"/>
      <c r="I26" s="39">
        <f t="shared" si="11"/>
        <v>0</v>
      </c>
      <c r="J26" s="35"/>
      <c r="K26" s="54">
        <f t="shared" si="6"/>
        <v>0</v>
      </c>
      <c r="L26" s="52"/>
      <c r="M26" s="54">
        <f t="shared" si="7"/>
        <v>0</v>
      </c>
      <c r="N26" s="52"/>
      <c r="P26" s="67"/>
      <c r="Q26" s="69"/>
      <c r="R26" s="34"/>
      <c r="S26" s="34"/>
      <c r="T26" s="34"/>
      <c r="U26" s="34"/>
      <c r="V26" s="34"/>
      <c r="W26" s="34"/>
      <c r="X26" s="34"/>
      <c r="Y26" s="34"/>
      <c r="Z26" s="8"/>
      <c r="AA26" s="1"/>
      <c r="AB26" s="8"/>
      <c r="AC26" s="1"/>
      <c r="AD26" s="1"/>
      <c r="AE26" s="67"/>
      <c r="AF26" s="69"/>
      <c r="AG26" s="34"/>
      <c r="AH26" s="34"/>
      <c r="AI26" s="34"/>
      <c r="AJ26" s="34"/>
      <c r="AK26" s="34"/>
      <c r="AL26" s="34"/>
      <c r="AM26" s="34"/>
      <c r="AN26" s="34"/>
      <c r="AO26" s="8"/>
      <c r="AP26" s="1"/>
      <c r="AQ26" s="8"/>
      <c r="AR26" s="1"/>
    </row>
    <row r="27" spans="1:44" s="5" customFormat="1" ht="16.7" customHeight="1" x14ac:dyDescent="0.2">
      <c r="A27" s="66"/>
      <c r="B27" s="30">
        <v>2400</v>
      </c>
      <c r="C27" s="34">
        <f t="shared" si="8"/>
        <v>0</v>
      </c>
      <c r="D27" s="35"/>
      <c r="E27" s="34">
        <f t="shared" si="9"/>
        <v>900</v>
      </c>
      <c r="F27" s="34"/>
      <c r="G27" s="39">
        <f t="shared" si="10"/>
        <v>0</v>
      </c>
      <c r="H27" s="35"/>
      <c r="I27" s="39">
        <f t="shared" si="11"/>
        <v>0</v>
      </c>
      <c r="J27" s="35"/>
      <c r="K27" s="54">
        <f t="shared" si="6"/>
        <v>0</v>
      </c>
      <c r="L27" s="52"/>
      <c r="M27" s="54">
        <f t="shared" si="7"/>
        <v>0</v>
      </c>
      <c r="N27" s="52"/>
      <c r="P27" s="67"/>
      <c r="Q27" s="69"/>
      <c r="R27" s="34"/>
      <c r="S27" s="34"/>
      <c r="T27" s="34"/>
      <c r="U27" s="34"/>
      <c r="V27" s="34"/>
      <c r="W27" s="34"/>
      <c r="X27" s="34"/>
      <c r="Y27" s="34"/>
      <c r="Z27" s="8"/>
      <c r="AA27" s="1"/>
      <c r="AB27" s="8"/>
      <c r="AC27" s="1"/>
      <c r="AD27" s="1"/>
      <c r="AE27" s="67"/>
      <c r="AF27" s="69"/>
      <c r="AG27" s="34"/>
      <c r="AH27" s="34"/>
      <c r="AI27" s="34"/>
      <c r="AJ27" s="34"/>
      <c r="AK27" s="34"/>
      <c r="AL27" s="34"/>
      <c r="AM27" s="34"/>
      <c r="AN27" s="34"/>
      <c r="AO27" s="8"/>
      <c r="AP27" s="1"/>
      <c r="AQ27" s="8"/>
      <c r="AR27" s="1"/>
    </row>
    <row r="28" spans="1:44" s="5" customFormat="1" ht="16.7" customHeight="1" x14ac:dyDescent="0.2">
      <c r="A28" s="66"/>
      <c r="B28" s="30">
        <v>2500</v>
      </c>
      <c r="C28" s="34">
        <f t="shared" si="8"/>
        <v>0</v>
      </c>
      <c r="D28" s="35"/>
      <c r="E28" s="34">
        <f t="shared" si="9"/>
        <v>937.5</v>
      </c>
      <c r="F28" s="34"/>
      <c r="G28" s="39">
        <f t="shared" si="10"/>
        <v>0</v>
      </c>
      <c r="H28" s="35"/>
      <c r="I28" s="39">
        <f t="shared" si="11"/>
        <v>0</v>
      </c>
      <c r="J28" s="35"/>
      <c r="K28" s="54">
        <f t="shared" si="6"/>
        <v>0</v>
      </c>
      <c r="L28" s="52"/>
      <c r="M28" s="54">
        <f t="shared" si="7"/>
        <v>0</v>
      </c>
      <c r="N28" s="52"/>
      <c r="P28" s="67"/>
      <c r="Q28" s="69"/>
      <c r="R28" s="34"/>
      <c r="S28" s="34"/>
      <c r="T28" s="34"/>
      <c r="U28" s="34"/>
      <c r="V28" s="34"/>
      <c r="W28" s="34"/>
      <c r="X28" s="34"/>
      <c r="Y28" s="34"/>
      <c r="Z28" s="8"/>
      <c r="AA28" s="1"/>
      <c r="AB28" s="8"/>
      <c r="AC28" s="1"/>
      <c r="AD28" s="1"/>
      <c r="AE28" s="67"/>
      <c r="AF28" s="69"/>
      <c r="AG28" s="34"/>
      <c r="AH28" s="34"/>
      <c r="AI28" s="34"/>
      <c r="AJ28" s="34"/>
      <c r="AK28" s="34"/>
      <c r="AL28" s="34"/>
      <c r="AM28" s="34"/>
      <c r="AN28" s="34"/>
      <c r="AO28" s="8"/>
      <c r="AP28" s="1"/>
      <c r="AQ28" s="8"/>
      <c r="AR28" s="1"/>
    </row>
    <row r="29" spans="1:44" s="5" customFormat="1" ht="16.7" customHeight="1" x14ac:dyDescent="0.2">
      <c r="A29" s="66"/>
      <c r="B29" s="30">
        <v>2600</v>
      </c>
      <c r="C29" s="34">
        <f t="shared" si="8"/>
        <v>0</v>
      </c>
      <c r="D29" s="35"/>
      <c r="E29" s="34">
        <f t="shared" si="9"/>
        <v>975</v>
      </c>
      <c r="F29" s="34"/>
      <c r="G29" s="39">
        <f t="shared" si="10"/>
        <v>0</v>
      </c>
      <c r="H29" s="35"/>
      <c r="I29" s="39">
        <f t="shared" si="11"/>
        <v>0</v>
      </c>
      <c r="J29" s="35"/>
      <c r="K29" s="54">
        <f t="shared" si="6"/>
        <v>0</v>
      </c>
      <c r="L29" s="52"/>
      <c r="M29" s="54">
        <f t="shared" si="7"/>
        <v>0</v>
      </c>
      <c r="N29" s="52"/>
      <c r="P29" s="67"/>
      <c r="Q29" s="69"/>
      <c r="R29" s="34"/>
      <c r="S29" s="34"/>
      <c r="T29" s="34"/>
      <c r="U29" s="34"/>
      <c r="V29" s="34"/>
      <c r="W29" s="34"/>
      <c r="X29" s="34"/>
      <c r="Y29" s="34"/>
      <c r="Z29" s="8"/>
      <c r="AA29" s="1"/>
      <c r="AB29" s="8"/>
      <c r="AC29" s="1"/>
      <c r="AD29" s="1"/>
      <c r="AE29" s="67"/>
      <c r="AF29" s="69"/>
      <c r="AG29" s="34"/>
      <c r="AH29" s="34"/>
      <c r="AI29" s="34"/>
      <c r="AJ29" s="34"/>
      <c r="AK29" s="34"/>
      <c r="AL29" s="34"/>
      <c r="AM29" s="34"/>
      <c r="AN29" s="34"/>
      <c r="AO29" s="8"/>
      <c r="AP29" s="1"/>
      <c r="AQ29" s="8"/>
      <c r="AR29" s="1"/>
    </row>
    <row r="30" spans="1:44" s="5" customFormat="1" ht="16.7" customHeight="1" x14ac:dyDescent="0.2">
      <c r="A30" s="66"/>
      <c r="B30" s="30">
        <v>2700</v>
      </c>
      <c r="C30" s="34">
        <f t="shared" si="8"/>
        <v>0</v>
      </c>
      <c r="D30" s="35"/>
      <c r="E30" s="34">
        <f t="shared" si="9"/>
        <v>1012.5</v>
      </c>
      <c r="F30" s="34"/>
      <c r="G30" s="39">
        <f t="shared" si="10"/>
        <v>0</v>
      </c>
      <c r="H30" s="35"/>
      <c r="I30" s="39">
        <f t="shared" si="11"/>
        <v>0</v>
      </c>
      <c r="J30" s="35"/>
      <c r="K30" s="54">
        <f t="shared" si="6"/>
        <v>0</v>
      </c>
      <c r="L30" s="52"/>
      <c r="M30" s="54">
        <f t="shared" si="7"/>
        <v>0</v>
      </c>
      <c r="N30" s="52"/>
      <c r="P30" s="67"/>
      <c r="Q30" s="69"/>
      <c r="R30" s="34"/>
      <c r="S30" s="34"/>
      <c r="T30" s="34"/>
      <c r="U30" s="34"/>
      <c r="V30" s="34"/>
      <c r="W30" s="34"/>
      <c r="X30" s="34"/>
      <c r="Y30" s="34"/>
      <c r="Z30" s="8"/>
      <c r="AA30" s="1"/>
      <c r="AB30" s="8"/>
      <c r="AC30" s="1"/>
      <c r="AD30" s="1"/>
      <c r="AE30" s="67"/>
      <c r="AF30" s="69"/>
      <c r="AG30" s="34"/>
      <c r="AH30" s="34"/>
      <c r="AI30" s="34"/>
      <c r="AJ30" s="34"/>
      <c r="AK30" s="34"/>
      <c r="AL30" s="34"/>
      <c r="AM30" s="34"/>
      <c r="AN30" s="34"/>
      <c r="AO30" s="8"/>
      <c r="AP30" s="1"/>
      <c r="AQ30" s="8"/>
      <c r="AR30" s="1"/>
    </row>
    <row r="31" spans="1:44" s="5" customFormat="1" ht="16.7" customHeight="1" x14ac:dyDescent="0.2">
      <c r="A31" s="66"/>
      <c r="B31" s="30">
        <v>2800</v>
      </c>
      <c r="C31" s="34">
        <f t="shared" si="8"/>
        <v>0</v>
      </c>
      <c r="D31" s="35"/>
      <c r="E31" s="34">
        <f t="shared" si="9"/>
        <v>1050</v>
      </c>
      <c r="F31" s="34"/>
      <c r="G31" s="39">
        <f t="shared" si="10"/>
        <v>0</v>
      </c>
      <c r="H31" s="35"/>
      <c r="I31" s="39">
        <f t="shared" si="11"/>
        <v>0</v>
      </c>
      <c r="J31" s="35"/>
      <c r="K31" s="54">
        <f t="shared" si="6"/>
        <v>0</v>
      </c>
      <c r="L31" s="52"/>
      <c r="M31" s="54">
        <f t="shared" si="7"/>
        <v>0</v>
      </c>
      <c r="N31" s="52"/>
      <c r="P31" s="67"/>
      <c r="Q31" s="69"/>
      <c r="R31" s="34"/>
      <c r="S31" s="34"/>
      <c r="T31" s="34"/>
      <c r="U31" s="34"/>
      <c r="V31" s="34"/>
      <c r="W31" s="34"/>
      <c r="X31" s="34"/>
      <c r="Y31" s="34"/>
      <c r="Z31" s="8"/>
      <c r="AA31" s="1"/>
      <c r="AB31" s="8"/>
      <c r="AC31" s="1"/>
      <c r="AD31" s="1"/>
      <c r="AE31" s="67"/>
      <c r="AF31" s="69"/>
      <c r="AG31" s="34"/>
      <c r="AH31" s="34"/>
      <c r="AI31" s="34"/>
      <c r="AJ31" s="34"/>
      <c r="AK31" s="34"/>
      <c r="AL31" s="34"/>
      <c r="AM31" s="34"/>
      <c r="AN31" s="34"/>
      <c r="AO31" s="8"/>
      <c r="AP31" s="1"/>
      <c r="AQ31" s="8"/>
      <c r="AR31" s="1"/>
    </row>
    <row r="32" spans="1:44" s="5" customFormat="1" ht="16.7" customHeight="1" x14ac:dyDescent="0.2">
      <c r="A32" s="66"/>
      <c r="B32" s="30">
        <v>2900</v>
      </c>
      <c r="C32" s="34">
        <f t="shared" si="8"/>
        <v>0</v>
      </c>
      <c r="D32" s="35"/>
      <c r="E32" s="34">
        <f t="shared" si="9"/>
        <v>1087.5</v>
      </c>
      <c r="F32" s="34"/>
      <c r="G32" s="39">
        <f t="shared" si="10"/>
        <v>0</v>
      </c>
      <c r="H32" s="35"/>
      <c r="I32" s="39">
        <f t="shared" si="11"/>
        <v>0</v>
      </c>
      <c r="J32" s="35"/>
      <c r="K32" s="54">
        <f t="shared" si="6"/>
        <v>0</v>
      </c>
      <c r="L32" s="52"/>
      <c r="M32" s="54">
        <f t="shared" si="7"/>
        <v>0</v>
      </c>
      <c r="N32" s="52"/>
      <c r="P32" s="67"/>
      <c r="Q32" s="69"/>
      <c r="R32" s="34"/>
      <c r="S32" s="34"/>
      <c r="T32" s="34"/>
      <c r="U32" s="34"/>
      <c r="V32" s="34"/>
      <c r="W32" s="34"/>
      <c r="X32" s="34"/>
      <c r="Y32" s="34"/>
      <c r="Z32" s="8"/>
      <c r="AA32" s="1"/>
      <c r="AB32" s="8"/>
      <c r="AC32" s="1"/>
      <c r="AD32" s="1"/>
      <c r="AE32" s="67"/>
      <c r="AF32" s="69"/>
      <c r="AG32" s="34"/>
      <c r="AH32" s="34"/>
      <c r="AI32" s="34"/>
      <c r="AJ32" s="34"/>
      <c r="AK32" s="34"/>
      <c r="AL32" s="34"/>
      <c r="AM32" s="34"/>
      <c r="AN32" s="34"/>
      <c r="AO32" s="8"/>
      <c r="AP32" s="1"/>
      <c r="AQ32" s="8"/>
      <c r="AR32" s="1"/>
    </row>
    <row r="33" spans="1:44" s="5" customFormat="1" ht="16.7" customHeight="1" x14ac:dyDescent="0.2">
      <c r="A33" s="66"/>
      <c r="B33" s="30">
        <v>3000</v>
      </c>
      <c r="C33" s="34">
        <f t="shared" si="8"/>
        <v>0</v>
      </c>
      <c r="D33" s="35"/>
      <c r="E33" s="34">
        <f t="shared" si="9"/>
        <v>1125</v>
      </c>
      <c r="F33" s="34"/>
      <c r="G33" s="39">
        <f t="shared" si="10"/>
        <v>0</v>
      </c>
      <c r="H33" s="35"/>
      <c r="I33" s="39">
        <f t="shared" si="11"/>
        <v>0</v>
      </c>
      <c r="J33" s="35"/>
      <c r="K33" s="54">
        <f t="shared" si="6"/>
        <v>0</v>
      </c>
      <c r="L33" s="52"/>
      <c r="M33" s="54">
        <f t="shared" si="7"/>
        <v>0</v>
      </c>
      <c r="N33" s="52"/>
      <c r="P33" s="67"/>
      <c r="Q33" s="69"/>
      <c r="R33" s="34"/>
      <c r="S33" s="34"/>
      <c r="T33" s="34"/>
      <c r="U33" s="34"/>
      <c r="V33" s="34"/>
      <c r="W33" s="34"/>
      <c r="X33" s="34"/>
      <c r="Y33" s="34"/>
      <c r="Z33" s="8"/>
      <c r="AA33" s="1"/>
      <c r="AB33" s="8"/>
      <c r="AC33" s="1"/>
      <c r="AD33" s="1"/>
      <c r="AE33" s="67"/>
      <c r="AF33" s="69"/>
      <c r="AG33" s="34"/>
      <c r="AH33" s="34"/>
      <c r="AI33" s="34"/>
      <c r="AJ33" s="34"/>
      <c r="AK33" s="34"/>
      <c r="AL33" s="34"/>
      <c r="AM33" s="34"/>
      <c r="AN33" s="34"/>
      <c r="AO33" s="8"/>
      <c r="AP33" s="1"/>
      <c r="AQ33" s="8"/>
      <c r="AR33" s="1"/>
    </row>
    <row r="34" spans="1:44" s="5" customFormat="1" ht="16.7" customHeight="1" x14ac:dyDescent="0.2">
      <c r="A34" s="66"/>
      <c r="B34" s="30">
        <v>3100</v>
      </c>
      <c r="C34" s="34">
        <f t="shared" si="8"/>
        <v>0</v>
      </c>
      <c r="D34" s="35"/>
      <c r="E34" s="34">
        <f t="shared" si="9"/>
        <v>1162.5</v>
      </c>
      <c r="F34" s="34"/>
      <c r="G34" s="39">
        <f t="shared" si="10"/>
        <v>0</v>
      </c>
      <c r="H34" s="35"/>
      <c r="I34" s="39">
        <f t="shared" si="11"/>
        <v>0</v>
      </c>
      <c r="J34" s="35"/>
      <c r="K34" s="54">
        <f t="shared" si="6"/>
        <v>0</v>
      </c>
      <c r="L34" s="52"/>
      <c r="M34" s="54">
        <f t="shared" si="7"/>
        <v>0</v>
      </c>
      <c r="N34" s="52"/>
      <c r="P34" s="67"/>
      <c r="Q34" s="69"/>
      <c r="R34" s="34"/>
      <c r="S34" s="34"/>
      <c r="T34" s="34"/>
      <c r="U34" s="34"/>
      <c r="V34" s="34"/>
      <c r="W34" s="34"/>
      <c r="X34" s="34"/>
      <c r="Y34" s="34"/>
      <c r="Z34" s="8"/>
      <c r="AA34" s="1"/>
      <c r="AB34" s="8"/>
      <c r="AC34" s="1"/>
      <c r="AD34" s="1"/>
      <c r="AE34" s="67"/>
      <c r="AF34" s="69"/>
      <c r="AG34" s="34"/>
      <c r="AH34" s="34"/>
      <c r="AI34" s="34"/>
      <c r="AJ34" s="34"/>
      <c r="AK34" s="34"/>
      <c r="AL34" s="34"/>
      <c r="AM34" s="34"/>
      <c r="AN34" s="34"/>
      <c r="AO34" s="8"/>
      <c r="AP34" s="1"/>
      <c r="AQ34" s="8"/>
      <c r="AR34" s="1"/>
    </row>
    <row r="35" spans="1:44" s="5" customFormat="1" ht="16.7" customHeight="1" x14ac:dyDescent="0.2">
      <c r="A35" s="66"/>
      <c r="B35" s="30">
        <v>3200</v>
      </c>
      <c r="C35" s="34">
        <f t="shared" si="8"/>
        <v>0</v>
      </c>
      <c r="D35" s="35"/>
      <c r="E35" s="34">
        <f t="shared" si="9"/>
        <v>1200</v>
      </c>
      <c r="F35" s="34"/>
      <c r="G35" s="39">
        <f t="shared" si="10"/>
        <v>0</v>
      </c>
      <c r="H35" s="35"/>
      <c r="I35" s="39">
        <f t="shared" si="11"/>
        <v>0</v>
      </c>
      <c r="J35" s="35"/>
      <c r="K35" s="54">
        <f t="shared" si="6"/>
        <v>0</v>
      </c>
      <c r="L35" s="52"/>
      <c r="M35" s="54">
        <f t="shared" si="7"/>
        <v>0</v>
      </c>
      <c r="N35" s="52"/>
      <c r="P35" s="67"/>
      <c r="Q35" s="69"/>
      <c r="R35" s="34"/>
      <c r="S35" s="34"/>
      <c r="T35" s="34"/>
      <c r="U35" s="34"/>
      <c r="V35" s="34"/>
      <c r="W35" s="34"/>
      <c r="X35" s="34"/>
      <c r="Y35" s="34"/>
      <c r="Z35" s="8"/>
      <c r="AA35" s="1"/>
      <c r="AB35" s="8"/>
      <c r="AC35" s="1"/>
      <c r="AD35" s="1"/>
      <c r="AE35" s="67"/>
      <c r="AF35" s="69"/>
      <c r="AG35" s="34"/>
      <c r="AH35" s="34"/>
      <c r="AI35" s="34"/>
      <c r="AJ35" s="34"/>
      <c r="AK35" s="34"/>
      <c r="AL35" s="34"/>
      <c r="AM35" s="34"/>
      <c r="AN35" s="34"/>
      <c r="AO35" s="8"/>
      <c r="AP35" s="1"/>
      <c r="AQ35" s="8"/>
      <c r="AR35" s="1"/>
    </row>
    <row r="36" spans="1:44" s="5" customFormat="1" ht="16.7" customHeight="1" x14ac:dyDescent="0.2">
      <c r="A36" s="66"/>
      <c r="B36" s="30">
        <v>3300</v>
      </c>
      <c r="C36" s="34">
        <f t="shared" si="8"/>
        <v>0</v>
      </c>
      <c r="D36" s="35"/>
      <c r="E36" s="34">
        <f t="shared" si="9"/>
        <v>1237.5</v>
      </c>
      <c r="F36" s="34"/>
      <c r="G36" s="39">
        <f t="shared" si="10"/>
        <v>0</v>
      </c>
      <c r="H36" s="35"/>
      <c r="I36" s="39">
        <f t="shared" si="11"/>
        <v>0</v>
      </c>
      <c r="J36" s="35"/>
      <c r="K36" s="54">
        <f t="shared" si="6"/>
        <v>0</v>
      </c>
      <c r="L36" s="52"/>
      <c r="M36" s="54">
        <f t="shared" si="7"/>
        <v>0</v>
      </c>
      <c r="N36" s="52"/>
      <c r="P36" s="67"/>
      <c r="Q36" s="69"/>
      <c r="R36" s="34"/>
      <c r="S36" s="34"/>
      <c r="T36" s="34"/>
      <c r="U36" s="34"/>
      <c r="V36" s="34"/>
      <c r="W36" s="34"/>
      <c r="X36" s="34"/>
      <c r="Y36" s="34"/>
      <c r="Z36" s="8"/>
      <c r="AA36" s="1"/>
      <c r="AB36" s="8"/>
      <c r="AC36" s="1"/>
      <c r="AD36" s="1"/>
      <c r="AE36" s="67"/>
      <c r="AF36" s="69"/>
      <c r="AG36" s="34"/>
      <c r="AH36" s="34"/>
      <c r="AI36" s="34"/>
      <c r="AJ36" s="34"/>
      <c r="AK36" s="34"/>
      <c r="AL36" s="34"/>
      <c r="AM36" s="34"/>
      <c r="AN36" s="34"/>
      <c r="AO36" s="8"/>
      <c r="AP36" s="1"/>
      <c r="AQ36" s="8"/>
      <c r="AR36" s="1"/>
    </row>
    <row r="37" spans="1:44" s="5" customFormat="1" ht="16.7" customHeight="1" x14ac:dyDescent="0.2">
      <c r="A37" s="66"/>
      <c r="B37" s="30">
        <v>3400</v>
      </c>
      <c r="C37" s="34">
        <f t="shared" si="8"/>
        <v>0</v>
      </c>
      <c r="D37" s="35"/>
      <c r="E37" s="34">
        <f t="shared" si="9"/>
        <v>1275</v>
      </c>
      <c r="F37" s="34"/>
      <c r="G37" s="39">
        <f t="shared" si="10"/>
        <v>0</v>
      </c>
      <c r="H37" s="35"/>
      <c r="I37" s="39">
        <f t="shared" si="11"/>
        <v>0</v>
      </c>
      <c r="J37" s="35"/>
      <c r="K37" s="54">
        <f t="shared" si="6"/>
        <v>0</v>
      </c>
      <c r="L37" s="52"/>
      <c r="M37" s="54">
        <f t="shared" si="7"/>
        <v>0</v>
      </c>
      <c r="N37" s="52"/>
      <c r="P37" s="67"/>
      <c r="Q37" s="69"/>
      <c r="R37" s="34"/>
      <c r="S37" s="34"/>
      <c r="T37" s="34"/>
      <c r="U37" s="34"/>
      <c r="V37" s="34"/>
      <c r="W37" s="34"/>
      <c r="X37" s="34"/>
      <c r="Y37" s="34"/>
      <c r="Z37" s="8"/>
      <c r="AA37" s="1"/>
      <c r="AB37" s="8"/>
      <c r="AC37" s="1"/>
      <c r="AD37" s="1"/>
      <c r="AE37" s="67"/>
      <c r="AF37" s="69"/>
      <c r="AG37" s="34"/>
      <c r="AH37" s="34"/>
      <c r="AI37" s="34"/>
      <c r="AJ37" s="34"/>
      <c r="AK37" s="34"/>
      <c r="AL37" s="34"/>
      <c r="AM37" s="34"/>
      <c r="AN37" s="34"/>
      <c r="AO37" s="8"/>
      <c r="AP37" s="1"/>
      <c r="AQ37" s="8"/>
      <c r="AR37" s="1"/>
    </row>
    <row r="38" spans="1:44" s="5" customFormat="1" ht="16.7" customHeight="1" x14ac:dyDescent="0.2">
      <c r="A38" s="66"/>
      <c r="B38" s="30">
        <v>3500</v>
      </c>
      <c r="C38" s="34">
        <f t="shared" si="8"/>
        <v>0</v>
      </c>
      <c r="D38" s="35"/>
      <c r="E38" s="34">
        <f t="shared" si="9"/>
        <v>1312.5</v>
      </c>
      <c r="F38" s="34"/>
      <c r="G38" s="39">
        <f t="shared" si="10"/>
        <v>0</v>
      </c>
      <c r="H38" s="35"/>
      <c r="I38" s="39">
        <f t="shared" si="11"/>
        <v>0</v>
      </c>
      <c r="J38" s="35"/>
      <c r="K38" s="54">
        <f t="shared" si="6"/>
        <v>0</v>
      </c>
      <c r="L38" s="52"/>
      <c r="M38" s="54">
        <f t="shared" si="7"/>
        <v>0</v>
      </c>
      <c r="N38" s="52"/>
      <c r="P38" s="67"/>
      <c r="Q38" s="69"/>
      <c r="R38" s="34"/>
      <c r="S38" s="34"/>
      <c r="T38" s="34"/>
      <c r="U38" s="34"/>
      <c r="V38" s="34"/>
      <c r="W38" s="34"/>
      <c r="X38" s="34"/>
      <c r="Y38" s="34"/>
      <c r="Z38" s="8"/>
      <c r="AA38" s="1"/>
      <c r="AB38" s="8"/>
      <c r="AC38" s="1"/>
      <c r="AD38" s="1"/>
      <c r="AE38" s="67"/>
      <c r="AF38" s="69"/>
      <c r="AG38" s="34"/>
      <c r="AH38" s="34"/>
      <c r="AI38" s="34"/>
      <c r="AJ38" s="34"/>
      <c r="AK38" s="34"/>
      <c r="AL38" s="34"/>
      <c r="AM38" s="34"/>
      <c r="AN38" s="34"/>
      <c r="AO38" s="8"/>
      <c r="AP38" s="1"/>
      <c r="AQ38" s="8"/>
      <c r="AR38" s="1"/>
    </row>
    <row r="39" spans="1:44" s="5" customFormat="1" ht="16.7" customHeight="1" x14ac:dyDescent="0.2">
      <c r="A39" s="66"/>
      <c r="B39" s="30">
        <v>3600</v>
      </c>
      <c r="C39" s="34">
        <f t="shared" si="8"/>
        <v>0</v>
      </c>
      <c r="D39" s="35"/>
      <c r="E39" s="34">
        <f t="shared" si="9"/>
        <v>1350</v>
      </c>
      <c r="F39" s="34"/>
      <c r="G39" s="39">
        <f t="shared" si="10"/>
        <v>0</v>
      </c>
      <c r="H39" s="35"/>
      <c r="I39" s="39">
        <f t="shared" si="11"/>
        <v>0</v>
      </c>
      <c r="J39" s="35"/>
      <c r="K39" s="54">
        <f t="shared" si="6"/>
        <v>0</v>
      </c>
      <c r="L39" s="52"/>
      <c r="M39" s="54">
        <f t="shared" si="7"/>
        <v>0</v>
      </c>
      <c r="N39" s="52"/>
      <c r="P39" s="67"/>
      <c r="Q39" s="69"/>
      <c r="R39" s="34"/>
      <c r="S39" s="34"/>
      <c r="T39" s="34"/>
      <c r="U39" s="34"/>
      <c r="V39" s="34"/>
      <c r="W39" s="34"/>
      <c r="X39" s="34"/>
      <c r="Y39" s="34"/>
      <c r="Z39" s="8"/>
      <c r="AA39" s="1"/>
      <c r="AB39" s="8"/>
      <c r="AC39" s="1"/>
      <c r="AD39" s="1"/>
      <c r="AE39" s="67"/>
      <c r="AF39" s="69"/>
      <c r="AG39" s="34"/>
      <c r="AH39" s="34"/>
      <c r="AI39" s="34"/>
      <c r="AJ39" s="34"/>
      <c r="AK39" s="34"/>
      <c r="AL39" s="34"/>
      <c r="AM39" s="34"/>
      <c r="AN39" s="34"/>
      <c r="AO39" s="8"/>
      <c r="AP39" s="1"/>
      <c r="AQ39" s="8"/>
      <c r="AR39" s="1"/>
    </row>
    <row r="40" spans="1:44" s="5" customFormat="1" ht="16.7" customHeight="1" x14ac:dyDescent="0.2">
      <c r="A40" s="66"/>
      <c r="B40" s="30">
        <v>3700</v>
      </c>
      <c r="C40" s="34">
        <f t="shared" si="8"/>
        <v>0</v>
      </c>
      <c r="D40" s="35"/>
      <c r="E40" s="34">
        <f t="shared" si="9"/>
        <v>1387.5</v>
      </c>
      <c r="F40" s="34"/>
      <c r="G40" s="39">
        <f t="shared" si="10"/>
        <v>0</v>
      </c>
      <c r="H40" s="35"/>
      <c r="I40" s="39">
        <f t="shared" si="11"/>
        <v>0</v>
      </c>
      <c r="J40" s="35"/>
      <c r="K40" s="54">
        <f t="shared" si="6"/>
        <v>0</v>
      </c>
      <c r="L40" s="52"/>
      <c r="M40" s="54">
        <f t="shared" si="7"/>
        <v>0</v>
      </c>
      <c r="N40" s="52"/>
      <c r="P40" s="67"/>
      <c r="Q40" s="69"/>
      <c r="R40" s="34"/>
      <c r="S40" s="34"/>
      <c r="T40" s="34"/>
      <c r="U40" s="34"/>
      <c r="V40" s="34"/>
      <c r="W40" s="34"/>
      <c r="X40" s="34"/>
      <c r="Y40" s="34"/>
      <c r="Z40" s="8"/>
      <c r="AA40" s="1"/>
      <c r="AB40" s="8"/>
      <c r="AC40" s="1"/>
      <c r="AD40" s="1"/>
      <c r="AE40" s="67"/>
      <c r="AF40" s="69"/>
      <c r="AG40" s="34"/>
      <c r="AH40" s="34"/>
      <c r="AI40" s="34"/>
      <c r="AJ40" s="34"/>
      <c r="AK40" s="34"/>
      <c r="AL40" s="34"/>
      <c r="AM40" s="34"/>
      <c r="AN40" s="34"/>
      <c r="AO40" s="8"/>
      <c r="AP40" s="1"/>
      <c r="AQ40" s="8"/>
      <c r="AR40" s="1"/>
    </row>
    <row r="41" spans="1:44" s="5" customFormat="1" ht="16.7" customHeight="1" x14ac:dyDescent="0.2">
      <c r="A41" s="66"/>
      <c r="B41" s="30">
        <v>3800</v>
      </c>
      <c r="C41" s="34">
        <f t="shared" si="8"/>
        <v>0</v>
      </c>
      <c r="D41" s="35"/>
      <c r="E41" s="34">
        <f t="shared" si="9"/>
        <v>1425</v>
      </c>
      <c r="F41" s="34"/>
      <c r="G41" s="39">
        <f t="shared" si="10"/>
        <v>0</v>
      </c>
      <c r="H41" s="35"/>
      <c r="I41" s="39">
        <f t="shared" si="11"/>
        <v>0</v>
      </c>
      <c r="J41" s="35"/>
      <c r="K41" s="54">
        <f t="shared" si="6"/>
        <v>0</v>
      </c>
      <c r="L41" s="52"/>
      <c r="M41" s="54">
        <f t="shared" si="7"/>
        <v>0</v>
      </c>
      <c r="N41" s="52"/>
      <c r="P41" s="67"/>
      <c r="Q41" s="69"/>
      <c r="R41" s="34"/>
      <c r="S41" s="34"/>
      <c r="T41" s="34"/>
      <c r="U41" s="34"/>
      <c r="V41" s="34"/>
      <c r="W41" s="34"/>
      <c r="X41" s="34"/>
      <c r="Y41" s="34"/>
      <c r="Z41" s="8"/>
      <c r="AA41" s="1"/>
      <c r="AB41" s="8"/>
      <c r="AC41" s="1"/>
      <c r="AD41" s="1"/>
      <c r="AE41" s="67"/>
      <c r="AF41" s="69"/>
      <c r="AG41" s="34"/>
      <c r="AH41" s="34"/>
      <c r="AI41" s="34"/>
      <c r="AJ41" s="34"/>
      <c r="AK41" s="34"/>
      <c r="AL41" s="34"/>
      <c r="AM41" s="34"/>
      <c r="AN41" s="34"/>
      <c r="AO41" s="8"/>
      <c r="AP41" s="1"/>
      <c r="AQ41" s="8"/>
      <c r="AR41" s="1"/>
    </row>
    <row r="42" spans="1:44" s="5" customFormat="1" ht="16.7" customHeight="1" x14ac:dyDescent="0.2">
      <c r="A42" s="66"/>
      <c r="B42" s="30">
        <v>3900</v>
      </c>
      <c r="C42" s="34">
        <f t="shared" si="8"/>
        <v>0</v>
      </c>
      <c r="D42" s="35"/>
      <c r="E42" s="34">
        <f t="shared" si="9"/>
        <v>1462.5</v>
      </c>
      <c r="F42" s="34"/>
      <c r="G42" s="39">
        <f t="shared" si="10"/>
        <v>0</v>
      </c>
      <c r="H42" s="35"/>
      <c r="I42" s="39">
        <f t="shared" si="11"/>
        <v>0</v>
      </c>
      <c r="J42" s="35"/>
      <c r="K42" s="54">
        <f t="shared" si="6"/>
        <v>0</v>
      </c>
      <c r="L42" s="52"/>
      <c r="M42" s="54">
        <f t="shared" si="7"/>
        <v>0</v>
      </c>
      <c r="N42" s="52"/>
      <c r="P42" s="67"/>
      <c r="Q42" s="69"/>
      <c r="R42" s="34"/>
      <c r="S42" s="34"/>
      <c r="T42" s="34"/>
      <c r="U42" s="34"/>
      <c r="V42" s="34"/>
      <c r="W42" s="34"/>
      <c r="X42" s="34"/>
      <c r="Y42" s="34"/>
      <c r="Z42" s="8"/>
      <c r="AA42" s="1"/>
      <c r="AB42" s="8"/>
      <c r="AC42" s="1"/>
      <c r="AD42" s="1"/>
      <c r="AE42" s="67"/>
      <c r="AF42" s="69"/>
      <c r="AG42" s="34"/>
      <c r="AH42" s="34"/>
      <c r="AI42" s="34"/>
      <c r="AJ42" s="34"/>
      <c r="AK42" s="34"/>
      <c r="AL42" s="34"/>
      <c r="AM42" s="34"/>
      <c r="AN42" s="34"/>
      <c r="AO42" s="8"/>
      <c r="AP42" s="1"/>
      <c r="AQ42" s="8"/>
      <c r="AR42" s="1"/>
    </row>
    <row r="43" spans="1:44" s="5" customFormat="1" ht="16.7" customHeight="1" x14ac:dyDescent="0.2">
      <c r="A43" s="66"/>
      <c r="B43" s="30">
        <v>4000</v>
      </c>
      <c r="C43" s="34">
        <f t="shared" si="8"/>
        <v>0</v>
      </c>
      <c r="D43" s="35"/>
      <c r="E43" s="34">
        <f t="shared" si="9"/>
        <v>1500</v>
      </c>
      <c r="F43" s="34"/>
      <c r="G43" s="39">
        <f t="shared" si="10"/>
        <v>0</v>
      </c>
      <c r="H43" s="35"/>
      <c r="I43" s="39">
        <f t="shared" si="11"/>
        <v>0</v>
      </c>
      <c r="J43" s="35"/>
      <c r="K43" s="54">
        <f t="shared" si="6"/>
        <v>0</v>
      </c>
      <c r="L43" s="52"/>
      <c r="M43" s="54">
        <f t="shared" si="7"/>
        <v>0</v>
      </c>
      <c r="N43" s="52"/>
      <c r="P43" s="67"/>
      <c r="Q43" s="69"/>
      <c r="R43" s="34"/>
      <c r="S43" s="34"/>
      <c r="T43" s="34"/>
      <c r="U43" s="34"/>
      <c r="V43" s="34"/>
      <c r="W43" s="34"/>
      <c r="X43" s="34"/>
      <c r="Y43" s="34"/>
      <c r="Z43" s="8"/>
      <c r="AA43" s="1"/>
      <c r="AB43" s="8"/>
      <c r="AC43" s="1"/>
      <c r="AD43" s="1"/>
      <c r="AE43" s="67"/>
      <c r="AF43" s="69"/>
      <c r="AG43" s="34"/>
      <c r="AH43" s="34"/>
      <c r="AI43" s="34"/>
      <c r="AJ43" s="34"/>
      <c r="AK43" s="34"/>
      <c r="AL43" s="34"/>
      <c r="AM43" s="34"/>
      <c r="AN43" s="34"/>
      <c r="AO43" s="8"/>
      <c r="AP43" s="1"/>
      <c r="AQ43" s="8"/>
      <c r="AR43" s="1"/>
    </row>
    <row r="44" spans="1:44" s="5" customFormat="1" ht="16.7" customHeight="1" x14ac:dyDescent="0.2">
      <c r="A44" s="66"/>
      <c r="B44" s="30">
        <v>4100</v>
      </c>
      <c r="C44" s="34">
        <f t="shared" si="8"/>
        <v>0</v>
      </c>
      <c r="D44" s="35"/>
      <c r="E44" s="34">
        <f t="shared" si="9"/>
        <v>1537.5</v>
      </c>
      <c r="F44" s="34"/>
      <c r="G44" s="39">
        <f t="shared" si="10"/>
        <v>0</v>
      </c>
      <c r="H44" s="35"/>
      <c r="I44" s="39">
        <f t="shared" si="11"/>
        <v>0</v>
      </c>
      <c r="J44" s="35"/>
      <c r="K44" s="54">
        <f t="shared" si="6"/>
        <v>0</v>
      </c>
      <c r="L44" s="52"/>
      <c r="M44" s="54">
        <f t="shared" si="7"/>
        <v>0</v>
      </c>
      <c r="N44" s="52"/>
      <c r="P44" s="67"/>
      <c r="Q44" s="69"/>
      <c r="R44" s="34"/>
      <c r="S44" s="34"/>
      <c r="T44" s="34"/>
      <c r="U44" s="34"/>
      <c r="V44" s="34"/>
      <c r="W44" s="34"/>
      <c r="X44" s="34"/>
      <c r="Y44" s="34"/>
      <c r="Z44" s="8"/>
      <c r="AA44" s="1"/>
      <c r="AB44" s="8"/>
      <c r="AC44" s="1"/>
      <c r="AD44" s="1"/>
      <c r="AE44" s="67"/>
      <c r="AF44" s="69"/>
      <c r="AG44" s="34"/>
      <c r="AH44" s="34"/>
      <c r="AI44" s="34"/>
      <c r="AJ44" s="34"/>
      <c r="AK44" s="34"/>
      <c r="AL44" s="34"/>
      <c r="AM44" s="34"/>
      <c r="AN44" s="34"/>
      <c r="AO44" s="8"/>
      <c r="AP44" s="1"/>
      <c r="AQ44" s="8"/>
      <c r="AR44" s="1"/>
    </row>
    <row r="45" spans="1:44" s="5" customFormat="1" ht="16.7" customHeight="1" x14ac:dyDescent="0.2">
      <c r="A45" s="66"/>
      <c r="B45" s="30">
        <v>4200</v>
      </c>
      <c r="C45" s="34">
        <f t="shared" si="8"/>
        <v>0</v>
      </c>
      <c r="D45" s="35"/>
      <c r="E45" s="34">
        <f t="shared" si="9"/>
        <v>1575</v>
      </c>
      <c r="F45" s="34"/>
      <c r="G45" s="39">
        <f t="shared" si="10"/>
        <v>0</v>
      </c>
      <c r="H45" s="35"/>
      <c r="I45" s="39">
        <f t="shared" si="11"/>
        <v>0</v>
      </c>
      <c r="J45" s="35"/>
      <c r="K45" s="54">
        <f t="shared" si="6"/>
        <v>0</v>
      </c>
      <c r="L45" s="52"/>
      <c r="M45" s="54">
        <f t="shared" si="7"/>
        <v>0</v>
      </c>
      <c r="N45" s="52"/>
      <c r="P45" s="67"/>
      <c r="Q45" s="69"/>
      <c r="R45" s="34"/>
      <c r="S45" s="34"/>
      <c r="T45" s="34"/>
      <c r="U45" s="34"/>
      <c r="V45" s="34"/>
      <c r="W45" s="34"/>
      <c r="X45" s="34"/>
      <c r="Y45" s="34"/>
      <c r="Z45" s="8"/>
      <c r="AA45" s="1"/>
      <c r="AB45" s="8"/>
      <c r="AC45" s="1"/>
      <c r="AD45" s="1"/>
      <c r="AE45" s="67"/>
      <c r="AF45" s="69"/>
      <c r="AG45" s="34"/>
      <c r="AH45" s="34"/>
      <c r="AI45" s="34"/>
      <c r="AJ45" s="34"/>
      <c r="AK45" s="34"/>
      <c r="AL45" s="34"/>
      <c r="AM45" s="34"/>
      <c r="AN45" s="34"/>
      <c r="AO45" s="8"/>
      <c r="AP45" s="1"/>
      <c r="AQ45" s="8"/>
      <c r="AR45" s="1"/>
    </row>
    <row r="46" spans="1:44" s="5" customFormat="1" ht="16.7" customHeight="1" x14ac:dyDescent="0.2">
      <c r="A46" s="66"/>
      <c r="B46" s="30">
        <v>4300</v>
      </c>
      <c r="C46" s="34">
        <f t="shared" si="8"/>
        <v>0</v>
      </c>
      <c r="D46" s="35"/>
      <c r="E46" s="34">
        <f t="shared" si="9"/>
        <v>1612.5</v>
      </c>
      <c r="F46" s="34"/>
      <c r="G46" s="39">
        <f t="shared" si="10"/>
        <v>0</v>
      </c>
      <c r="H46" s="35"/>
      <c r="I46" s="39">
        <f t="shared" si="11"/>
        <v>0</v>
      </c>
      <c r="J46" s="35"/>
      <c r="K46" s="54">
        <f t="shared" si="6"/>
        <v>0</v>
      </c>
      <c r="L46" s="52"/>
      <c r="M46" s="54">
        <f t="shared" si="7"/>
        <v>0</v>
      </c>
      <c r="N46" s="52"/>
      <c r="P46" s="67"/>
      <c r="Q46" s="69"/>
      <c r="R46" s="34"/>
      <c r="S46" s="34"/>
      <c r="T46" s="34"/>
      <c r="U46" s="34"/>
      <c r="V46" s="34"/>
      <c r="W46" s="34"/>
      <c r="X46" s="34"/>
      <c r="Y46" s="34"/>
      <c r="Z46" s="8"/>
      <c r="AA46" s="1"/>
      <c r="AB46" s="8"/>
      <c r="AC46" s="1"/>
      <c r="AD46" s="1"/>
      <c r="AE46" s="67"/>
      <c r="AF46" s="69"/>
      <c r="AG46" s="34"/>
      <c r="AH46" s="34"/>
      <c r="AI46" s="34"/>
      <c r="AJ46" s="34"/>
      <c r="AK46" s="34"/>
      <c r="AL46" s="34"/>
      <c r="AM46" s="34"/>
      <c r="AN46" s="34"/>
      <c r="AO46" s="8"/>
      <c r="AP46" s="1"/>
      <c r="AQ46" s="8"/>
      <c r="AR46" s="1"/>
    </row>
    <row r="47" spans="1:44" s="5" customFormat="1" ht="16.7" customHeight="1" x14ac:dyDescent="0.2">
      <c r="A47" s="66"/>
      <c r="B47" s="30">
        <v>4400</v>
      </c>
      <c r="C47" s="34">
        <f t="shared" si="8"/>
        <v>0</v>
      </c>
      <c r="D47" s="35"/>
      <c r="E47" s="34">
        <f t="shared" si="9"/>
        <v>1650</v>
      </c>
      <c r="F47" s="34"/>
      <c r="G47" s="39">
        <f t="shared" si="10"/>
        <v>0</v>
      </c>
      <c r="H47" s="35"/>
      <c r="I47" s="39">
        <f t="shared" si="11"/>
        <v>0</v>
      </c>
      <c r="J47" s="35"/>
      <c r="K47" s="54">
        <f t="shared" si="6"/>
        <v>0</v>
      </c>
      <c r="L47" s="52"/>
      <c r="M47" s="54">
        <f t="shared" si="7"/>
        <v>0</v>
      </c>
      <c r="N47" s="52"/>
      <c r="P47" s="67"/>
      <c r="Q47" s="69"/>
      <c r="R47" s="34"/>
      <c r="S47" s="34"/>
      <c r="T47" s="34"/>
      <c r="U47" s="34"/>
      <c r="V47" s="34"/>
      <c r="W47" s="34"/>
      <c r="X47" s="34"/>
      <c r="Y47" s="34"/>
      <c r="Z47" s="8"/>
      <c r="AA47" s="1"/>
      <c r="AB47" s="8"/>
      <c r="AC47" s="1"/>
      <c r="AD47" s="1"/>
      <c r="AE47" s="67"/>
      <c r="AF47" s="69"/>
      <c r="AG47" s="34"/>
      <c r="AH47" s="34"/>
      <c r="AI47" s="34"/>
      <c r="AJ47" s="34"/>
      <c r="AK47" s="34"/>
      <c r="AL47" s="34"/>
      <c r="AM47" s="34"/>
      <c r="AN47" s="34"/>
      <c r="AO47" s="8"/>
      <c r="AP47" s="1"/>
      <c r="AQ47" s="8"/>
      <c r="AR47" s="1"/>
    </row>
    <row r="48" spans="1:44" s="5" customFormat="1" ht="16.7" customHeight="1" thickBot="1" x14ac:dyDescent="0.25">
      <c r="A48" s="21"/>
      <c r="B48" s="31">
        <v>4500</v>
      </c>
      <c r="C48" s="23">
        <f t="shared" si="8"/>
        <v>0</v>
      </c>
      <c r="D48" s="36"/>
      <c r="E48" s="23">
        <f t="shared" si="9"/>
        <v>1687.5</v>
      </c>
      <c r="F48" s="23"/>
      <c r="G48" s="40">
        <f t="shared" si="10"/>
        <v>0</v>
      </c>
      <c r="H48" s="36"/>
      <c r="I48" s="40">
        <f t="shared" si="11"/>
        <v>0</v>
      </c>
      <c r="J48" s="36"/>
      <c r="K48" s="55">
        <f t="shared" si="6"/>
        <v>0</v>
      </c>
      <c r="L48" s="53"/>
      <c r="M48" s="55">
        <f t="shared" si="7"/>
        <v>0</v>
      </c>
      <c r="N48" s="53"/>
      <c r="P48" s="67"/>
      <c r="Q48" s="69"/>
      <c r="R48" s="34"/>
      <c r="S48" s="34"/>
      <c r="T48" s="34"/>
      <c r="U48" s="34"/>
      <c r="V48" s="34"/>
      <c r="W48" s="34"/>
      <c r="X48" s="34"/>
      <c r="Y48" s="34"/>
      <c r="Z48" s="8"/>
      <c r="AA48" s="1"/>
      <c r="AB48" s="8"/>
      <c r="AC48" s="1"/>
      <c r="AD48" s="1"/>
      <c r="AE48" s="67"/>
      <c r="AF48" s="69"/>
      <c r="AG48" s="34"/>
      <c r="AH48" s="34"/>
      <c r="AI48" s="34"/>
      <c r="AJ48" s="34"/>
      <c r="AK48" s="34"/>
      <c r="AL48" s="34"/>
      <c r="AM48" s="34"/>
      <c r="AN48" s="34"/>
      <c r="AO48" s="8"/>
      <c r="AP48" s="1"/>
      <c r="AQ48" s="8"/>
      <c r="AR48" s="1"/>
    </row>
    <row r="49" spans="1:44" s="5" customFormat="1" ht="16.7" customHeight="1" x14ac:dyDescent="0.2">
      <c r="A49" s="66"/>
      <c r="B49" s="30">
        <v>4600</v>
      </c>
      <c r="C49" s="34">
        <f t="shared" si="8"/>
        <v>0</v>
      </c>
      <c r="D49" s="34"/>
      <c r="E49" s="34">
        <f t="shared" si="9"/>
        <v>1725</v>
      </c>
      <c r="F49" s="34"/>
      <c r="G49" s="34">
        <f t="shared" si="10"/>
        <v>0</v>
      </c>
      <c r="H49" s="34"/>
      <c r="I49" s="39">
        <f t="shared" si="11"/>
        <v>0</v>
      </c>
      <c r="J49" s="34"/>
      <c r="K49" s="54">
        <f t="shared" si="6"/>
        <v>0</v>
      </c>
      <c r="L49" s="60"/>
      <c r="M49" s="54">
        <f t="shared" si="7"/>
        <v>0</v>
      </c>
      <c r="N49" s="52"/>
      <c r="P49" s="2"/>
      <c r="Q49" s="69"/>
      <c r="R49" s="34"/>
      <c r="S49" s="34"/>
      <c r="T49" s="34"/>
      <c r="U49" s="34"/>
      <c r="V49" s="34"/>
      <c r="W49" s="34"/>
      <c r="X49" s="34"/>
      <c r="Y49" s="34"/>
      <c r="Z49" s="61"/>
      <c r="AA49" s="60"/>
      <c r="AB49" s="61"/>
      <c r="AC49" s="60"/>
      <c r="AE49" s="2"/>
      <c r="AF49" s="69"/>
      <c r="AG49" s="34"/>
      <c r="AH49" s="34"/>
      <c r="AI49" s="34"/>
      <c r="AJ49" s="34"/>
      <c r="AK49" s="34"/>
      <c r="AL49" s="34"/>
      <c r="AM49" s="34"/>
      <c r="AN49" s="34"/>
      <c r="AO49" s="61"/>
      <c r="AP49" s="60"/>
      <c r="AQ49" s="61"/>
      <c r="AR49" s="60"/>
    </row>
    <row r="50" spans="1:44" s="5" customFormat="1" ht="16.7" customHeight="1" x14ac:dyDescent="0.2">
      <c r="A50" s="66"/>
      <c r="B50" s="30">
        <v>4700</v>
      </c>
      <c r="C50" s="34">
        <f t="shared" si="8"/>
        <v>0</v>
      </c>
      <c r="D50" s="34"/>
      <c r="E50" s="34">
        <f t="shared" si="9"/>
        <v>1762.5</v>
      </c>
      <c r="F50" s="34"/>
      <c r="G50" s="34">
        <f t="shared" si="10"/>
        <v>0</v>
      </c>
      <c r="H50" s="34"/>
      <c r="I50" s="39">
        <f t="shared" si="11"/>
        <v>0</v>
      </c>
      <c r="J50" s="34"/>
      <c r="K50" s="54">
        <f t="shared" si="6"/>
        <v>0</v>
      </c>
      <c r="L50" s="60"/>
      <c r="M50" s="54">
        <f t="shared" si="7"/>
        <v>0</v>
      </c>
      <c r="N50" s="52"/>
      <c r="P50" s="2"/>
      <c r="Q50" s="69"/>
      <c r="R50" s="34"/>
      <c r="S50" s="34"/>
      <c r="T50" s="34"/>
      <c r="U50" s="34"/>
      <c r="V50" s="34"/>
      <c r="W50" s="34"/>
      <c r="X50" s="34"/>
      <c r="Y50" s="34"/>
      <c r="Z50" s="61"/>
      <c r="AA50" s="60"/>
      <c r="AB50" s="61"/>
      <c r="AC50" s="60"/>
      <c r="AE50" s="2"/>
      <c r="AF50" s="69"/>
      <c r="AG50" s="34"/>
      <c r="AH50" s="34"/>
      <c r="AI50" s="34"/>
      <c r="AJ50" s="34"/>
      <c r="AK50" s="34"/>
      <c r="AL50" s="34"/>
      <c r="AM50" s="34"/>
      <c r="AN50" s="34"/>
      <c r="AO50" s="61"/>
      <c r="AP50" s="60"/>
      <c r="AQ50" s="61"/>
      <c r="AR50" s="60"/>
    </row>
    <row r="51" spans="1:44" ht="18.75" customHeight="1" thickBot="1" x14ac:dyDescent="0.25">
      <c r="A51" s="21"/>
      <c r="B51" s="31">
        <v>4800</v>
      </c>
      <c r="C51" s="70">
        <f t="shared" si="8"/>
        <v>0</v>
      </c>
      <c r="D51" s="22"/>
      <c r="E51" s="22">
        <f t="shared" si="9"/>
        <v>1800</v>
      </c>
      <c r="F51" s="22"/>
      <c r="G51" s="22">
        <f t="shared" si="10"/>
        <v>0</v>
      </c>
      <c r="H51" s="22"/>
      <c r="I51" s="40">
        <f t="shared" si="11"/>
        <v>0</v>
      </c>
      <c r="J51" s="71" t="s">
        <v>3</v>
      </c>
      <c r="K51" s="72">
        <f t="shared" si="6"/>
        <v>0</v>
      </c>
      <c r="L51" s="71"/>
      <c r="M51" s="72">
        <f t="shared" si="7"/>
        <v>0</v>
      </c>
      <c r="N51" s="53"/>
    </row>
    <row r="52" spans="1:44" ht="15.75" customHeight="1" x14ac:dyDescent="0.2">
      <c r="A52" s="67"/>
      <c r="B52" s="111"/>
      <c r="C52" s="112"/>
      <c r="D52" s="112"/>
      <c r="E52" s="108"/>
      <c r="F52" s="108"/>
      <c r="G52" s="108"/>
      <c r="H52" s="108"/>
      <c r="I52" s="108"/>
      <c r="J52" s="108"/>
    </row>
    <row r="53" spans="1:44" ht="22.5" customHeight="1" x14ac:dyDescent="0.2">
      <c r="A53" s="67"/>
      <c r="B53" s="62"/>
      <c r="C53" s="109"/>
      <c r="D53" s="110"/>
      <c r="E53" s="106"/>
      <c r="F53" s="107"/>
      <c r="G53" s="106"/>
      <c r="H53" s="107"/>
      <c r="I53" s="106"/>
      <c r="J53" s="107"/>
    </row>
    <row r="54" spans="1:44" ht="21" customHeight="1" thickBot="1" x14ac:dyDescent="0.25">
      <c r="A54" s="67"/>
      <c r="B54" s="63"/>
      <c r="C54" s="1"/>
      <c r="D54" s="1"/>
      <c r="E54" s="60"/>
      <c r="F54" s="60"/>
      <c r="G54" s="60"/>
      <c r="H54" s="60"/>
      <c r="I54" s="60"/>
      <c r="J54" s="60"/>
      <c r="K54" s="5"/>
      <c r="L54" s="5"/>
      <c r="M54" s="5"/>
      <c r="N54" s="5"/>
    </row>
    <row r="55" spans="1:44" ht="15" customHeight="1" x14ac:dyDescent="0.2">
      <c r="A55" s="92" t="s">
        <v>19</v>
      </c>
      <c r="B55" s="94" t="s">
        <v>10</v>
      </c>
      <c r="C55" s="95"/>
      <c r="D55" s="96"/>
      <c r="E55" s="97" t="s">
        <v>11</v>
      </c>
      <c r="F55" s="97"/>
      <c r="G55" s="94" t="s">
        <v>12</v>
      </c>
      <c r="H55" s="98"/>
      <c r="I55" s="97" t="s">
        <v>13</v>
      </c>
      <c r="J55" s="98"/>
      <c r="K55" s="94" t="s">
        <v>14</v>
      </c>
      <c r="L55" s="99"/>
      <c r="M55" s="94" t="s">
        <v>15</v>
      </c>
      <c r="N55" s="99"/>
    </row>
    <row r="56" spans="1:44" ht="16.5" customHeight="1" x14ac:dyDescent="0.2">
      <c r="A56" s="93"/>
      <c r="B56" s="24" t="s">
        <v>16</v>
      </c>
      <c r="C56" s="100" t="s">
        <v>2</v>
      </c>
      <c r="D56" s="101"/>
      <c r="E56" s="102" t="s">
        <v>2</v>
      </c>
      <c r="F56" s="102"/>
      <c r="G56" s="103" t="s">
        <v>2</v>
      </c>
      <c r="H56" s="101"/>
      <c r="I56" s="102" t="s">
        <v>2</v>
      </c>
      <c r="J56" s="101"/>
      <c r="K56" s="104" t="s">
        <v>6</v>
      </c>
      <c r="L56" s="105"/>
      <c r="M56" s="104" t="s">
        <v>6</v>
      </c>
      <c r="N56" s="105"/>
    </row>
    <row r="57" spans="1:44" ht="15.75" customHeight="1" x14ac:dyDescent="0.2">
      <c r="A57" s="93"/>
      <c r="B57" s="26" t="s">
        <v>1</v>
      </c>
      <c r="C57" s="27" t="s">
        <v>0</v>
      </c>
      <c r="D57" s="28" t="s">
        <v>5</v>
      </c>
      <c r="E57" s="37" t="s">
        <v>0</v>
      </c>
      <c r="F57" s="38" t="s">
        <v>5</v>
      </c>
      <c r="G57" s="29" t="s">
        <v>0</v>
      </c>
      <c r="H57" s="28" t="s">
        <v>5</v>
      </c>
      <c r="I57" s="37" t="s">
        <v>0</v>
      </c>
      <c r="J57" s="28" t="s">
        <v>5</v>
      </c>
      <c r="K57" s="56" t="s">
        <v>0</v>
      </c>
      <c r="L57" s="57" t="s">
        <v>5</v>
      </c>
      <c r="M57" s="56" t="s">
        <v>0</v>
      </c>
      <c r="N57" s="57" t="s">
        <v>5</v>
      </c>
    </row>
    <row r="58" spans="1:44" ht="15.75" customHeight="1" x14ac:dyDescent="0.2">
      <c r="A58" s="93"/>
      <c r="B58" s="47">
        <v>400</v>
      </c>
      <c r="C58" s="41">
        <f t="shared" ref="C58:C62" si="12">$C$64*B58/1000</f>
        <v>123.2</v>
      </c>
      <c r="D58" s="44"/>
      <c r="E58" s="34">
        <f t="shared" ref="E58:E62" si="13">$E$64*B58/1000</f>
        <v>252</v>
      </c>
      <c r="F58" s="25"/>
      <c r="G58" s="39">
        <f t="shared" ref="G58:G62" si="14">$G$64*B58/1000</f>
        <v>379.6</v>
      </c>
      <c r="H58" s="44"/>
      <c r="I58" s="39">
        <f t="shared" ref="I58:I62" si="15">$I$64*B58/1000</f>
        <v>505.2</v>
      </c>
      <c r="J58" s="44"/>
      <c r="K58" s="54">
        <f t="shared" ref="K58:K62" si="16">$K$64*$B58/1000</f>
        <v>627.6</v>
      </c>
      <c r="L58" s="52"/>
      <c r="M58" s="54">
        <f t="shared" ref="M58:M62" si="17">$M$64*$B58/1000</f>
        <v>746.8</v>
      </c>
      <c r="N58" s="52"/>
    </row>
    <row r="59" spans="1:44" ht="16.5" customHeight="1" x14ac:dyDescent="0.2">
      <c r="A59" s="93"/>
      <c r="B59" s="30">
        <v>500</v>
      </c>
      <c r="C59" s="41">
        <f t="shared" si="12"/>
        <v>154</v>
      </c>
      <c r="D59" s="35"/>
      <c r="E59" s="34">
        <f t="shared" si="13"/>
        <v>315</v>
      </c>
      <c r="F59" s="34"/>
      <c r="G59" s="39">
        <f t="shared" si="14"/>
        <v>474.5</v>
      </c>
      <c r="H59" s="35"/>
      <c r="I59" s="39">
        <f t="shared" si="15"/>
        <v>631.5</v>
      </c>
      <c r="J59" s="35"/>
      <c r="K59" s="54">
        <f t="shared" si="16"/>
        <v>784.5</v>
      </c>
      <c r="L59" s="52"/>
      <c r="M59" s="54">
        <f t="shared" si="17"/>
        <v>933.5</v>
      </c>
      <c r="N59" s="52"/>
    </row>
    <row r="60" spans="1:44" ht="16.5" customHeight="1" x14ac:dyDescent="0.2">
      <c r="A60" s="93"/>
      <c r="B60" s="30">
        <v>600</v>
      </c>
      <c r="C60" s="41">
        <f t="shared" si="12"/>
        <v>184.8</v>
      </c>
      <c r="D60" s="35"/>
      <c r="E60" s="34">
        <f t="shared" si="13"/>
        <v>378</v>
      </c>
      <c r="F60" s="34"/>
      <c r="G60" s="39">
        <f t="shared" si="14"/>
        <v>569.4</v>
      </c>
      <c r="H60" s="35"/>
      <c r="I60" s="39">
        <f t="shared" si="15"/>
        <v>757.8</v>
      </c>
      <c r="J60" s="35"/>
      <c r="K60" s="54">
        <f t="shared" si="16"/>
        <v>941.4</v>
      </c>
      <c r="L60" s="52"/>
      <c r="M60" s="54">
        <f t="shared" si="17"/>
        <v>1120.2</v>
      </c>
      <c r="N60" s="52"/>
    </row>
    <row r="61" spans="1:44" ht="18.75" customHeight="1" x14ac:dyDescent="0.2">
      <c r="A61" s="93"/>
      <c r="B61" s="30">
        <v>700</v>
      </c>
      <c r="C61" s="41">
        <f t="shared" si="12"/>
        <v>215.6</v>
      </c>
      <c r="D61" s="35"/>
      <c r="E61" s="34">
        <f t="shared" si="13"/>
        <v>441</v>
      </c>
      <c r="F61" s="34"/>
      <c r="G61" s="39">
        <f t="shared" si="14"/>
        <v>664.3</v>
      </c>
      <c r="H61" s="35"/>
      <c r="I61" s="39">
        <f t="shared" si="15"/>
        <v>884.1</v>
      </c>
      <c r="J61" s="35"/>
      <c r="K61" s="54">
        <f t="shared" si="16"/>
        <v>1098.3</v>
      </c>
      <c r="L61" s="52"/>
      <c r="M61" s="54">
        <f t="shared" si="17"/>
        <v>1306.9000000000001</v>
      </c>
      <c r="N61" s="52"/>
    </row>
    <row r="62" spans="1:44" ht="17.25" customHeight="1" x14ac:dyDescent="0.2">
      <c r="A62" s="93"/>
      <c r="B62" s="30">
        <v>800</v>
      </c>
      <c r="C62" s="41">
        <f t="shared" si="12"/>
        <v>246.4</v>
      </c>
      <c r="D62" s="35"/>
      <c r="E62" s="34">
        <f t="shared" si="13"/>
        <v>504</v>
      </c>
      <c r="F62" s="34"/>
      <c r="G62" s="39">
        <f t="shared" si="14"/>
        <v>759.2</v>
      </c>
      <c r="H62" s="35"/>
      <c r="I62" s="39">
        <f t="shared" si="15"/>
        <v>1010.4</v>
      </c>
      <c r="J62" s="35"/>
      <c r="K62" s="54">
        <f t="shared" si="16"/>
        <v>1255.2</v>
      </c>
      <c r="L62" s="52"/>
      <c r="M62" s="54">
        <f t="shared" si="17"/>
        <v>1493.6</v>
      </c>
      <c r="N62" s="52"/>
    </row>
    <row r="63" spans="1:44" s="5" customFormat="1" ht="17.25" customHeight="1" x14ac:dyDescent="0.2">
      <c r="A63" s="93"/>
      <c r="B63" s="30">
        <v>900</v>
      </c>
      <c r="C63" s="41">
        <f>$C$64*B63/1000</f>
        <v>277.2</v>
      </c>
      <c r="D63" s="35"/>
      <c r="E63" s="34">
        <f>$E$64*B63/1000</f>
        <v>567</v>
      </c>
      <c r="F63" s="34"/>
      <c r="G63" s="39">
        <f>$G$64*B63/1000</f>
        <v>854.1</v>
      </c>
      <c r="H63" s="35"/>
      <c r="I63" s="39">
        <f>$I$64*B63/1000</f>
        <v>1136.7</v>
      </c>
      <c r="J63" s="35"/>
      <c r="K63" s="54">
        <f>$K$64*$B63/1000</f>
        <v>1412.1</v>
      </c>
      <c r="L63" s="52"/>
      <c r="M63" s="54">
        <f>$M$64*$B63/1000</f>
        <v>1680.3</v>
      </c>
      <c r="N63" s="52"/>
    </row>
    <row r="64" spans="1:44" ht="16.5" customHeight="1" x14ac:dyDescent="0.2">
      <c r="A64" s="93"/>
      <c r="B64" s="30">
        <v>1000</v>
      </c>
      <c r="C64" s="42">
        <v>308</v>
      </c>
      <c r="D64" s="45">
        <v>1.3440000000000001</v>
      </c>
      <c r="E64" s="43">
        <v>630</v>
      </c>
      <c r="F64" s="64">
        <v>1.351</v>
      </c>
      <c r="G64" s="46">
        <v>949</v>
      </c>
      <c r="H64" s="45">
        <v>1.3520000000000001</v>
      </c>
      <c r="I64" s="46">
        <v>1263</v>
      </c>
      <c r="J64" s="45">
        <v>1.347</v>
      </c>
      <c r="K64" s="58">
        <v>1569</v>
      </c>
      <c r="L64" s="59">
        <v>1.337</v>
      </c>
      <c r="M64" s="58">
        <v>1867</v>
      </c>
      <c r="N64" s="59">
        <v>1.321</v>
      </c>
    </row>
    <row r="65" spans="1:14" ht="15.75" customHeight="1" x14ac:dyDescent="0.2">
      <c r="A65" s="93"/>
      <c r="B65" s="30">
        <v>1100</v>
      </c>
      <c r="C65" s="41">
        <f>$C$64*B65/1000</f>
        <v>338.8</v>
      </c>
      <c r="D65" s="35"/>
      <c r="E65" s="34">
        <f>$E$64*B65/1000</f>
        <v>693</v>
      </c>
      <c r="F65" s="34"/>
      <c r="G65" s="39">
        <f>$G$64*B65/1000</f>
        <v>1043.9000000000001</v>
      </c>
      <c r="H65" s="35"/>
      <c r="I65" s="39">
        <f>$I$64*$B65/1000</f>
        <v>1389.3</v>
      </c>
      <c r="J65" s="35"/>
      <c r="K65" s="54">
        <f>$K$64*$B65/1000</f>
        <v>1725.9</v>
      </c>
      <c r="L65" s="52"/>
      <c r="M65" s="54">
        <f>$M$64*$B65/1000</f>
        <v>2053.6999999999998</v>
      </c>
      <c r="N65" s="52"/>
    </row>
    <row r="66" spans="1:14" ht="17.25" customHeight="1" x14ac:dyDescent="0.2">
      <c r="A66" s="93"/>
      <c r="B66" s="30">
        <v>1200</v>
      </c>
      <c r="C66" s="41">
        <f t="shared" ref="C66:C102" si="18">$C$64*B66/1000</f>
        <v>369.6</v>
      </c>
      <c r="D66" s="35"/>
      <c r="E66" s="34">
        <f t="shared" ref="E66:E102" si="19">$E$64*B66/1000</f>
        <v>756</v>
      </c>
      <c r="F66" s="34"/>
      <c r="G66" s="39">
        <f t="shared" ref="G66:G102" si="20">$G$64*B66/1000</f>
        <v>1138.8</v>
      </c>
      <c r="H66" s="35"/>
      <c r="I66" s="39">
        <f t="shared" ref="I66:I102" si="21">$I$64*$B66/1000</f>
        <v>1515.6</v>
      </c>
      <c r="J66" s="35"/>
      <c r="K66" s="54">
        <f t="shared" ref="K66:K102" si="22">$K$64*$B66/1000</f>
        <v>1882.8</v>
      </c>
      <c r="L66" s="52"/>
      <c r="M66" s="54">
        <f t="shared" ref="M66:M102" si="23">$M$64*$B66/1000</f>
        <v>2240.4</v>
      </c>
      <c r="N66" s="52"/>
    </row>
    <row r="67" spans="1:14" s="5" customFormat="1" ht="17.25" customHeight="1" x14ac:dyDescent="0.2">
      <c r="A67" s="93"/>
      <c r="B67" s="30">
        <v>1300</v>
      </c>
      <c r="C67" s="41">
        <f t="shared" si="18"/>
        <v>400.4</v>
      </c>
      <c r="D67" s="35"/>
      <c r="E67" s="34">
        <f t="shared" si="19"/>
        <v>819</v>
      </c>
      <c r="F67" s="34"/>
      <c r="G67" s="39">
        <f t="shared" si="20"/>
        <v>1233.7</v>
      </c>
      <c r="H67" s="35"/>
      <c r="I67" s="39">
        <f t="shared" si="21"/>
        <v>1641.9</v>
      </c>
      <c r="J67" s="35"/>
      <c r="K67" s="54">
        <f t="shared" si="22"/>
        <v>2039.7</v>
      </c>
      <c r="L67" s="52"/>
      <c r="M67" s="54">
        <f t="shared" si="23"/>
        <v>2427.1</v>
      </c>
      <c r="N67" s="52"/>
    </row>
    <row r="68" spans="1:14" ht="18.75" customHeight="1" x14ac:dyDescent="0.2">
      <c r="A68" s="93"/>
      <c r="B68" s="30">
        <v>1400</v>
      </c>
      <c r="C68" s="41">
        <f t="shared" si="18"/>
        <v>431.2</v>
      </c>
      <c r="D68" s="35"/>
      <c r="E68" s="34">
        <f t="shared" si="19"/>
        <v>882</v>
      </c>
      <c r="F68" s="34"/>
      <c r="G68" s="39">
        <f t="shared" si="20"/>
        <v>1328.6</v>
      </c>
      <c r="H68" s="35"/>
      <c r="I68" s="39">
        <f t="shared" si="21"/>
        <v>1768.2</v>
      </c>
      <c r="J68" s="35"/>
      <c r="K68" s="54">
        <f t="shared" si="22"/>
        <v>2196.6</v>
      </c>
      <c r="L68" s="52"/>
      <c r="M68" s="54">
        <f t="shared" si="23"/>
        <v>2613.8000000000002</v>
      </c>
      <c r="N68" s="52"/>
    </row>
    <row r="69" spans="1:14" s="5" customFormat="1" ht="18.75" customHeight="1" x14ac:dyDescent="0.2">
      <c r="A69" s="93"/>
      <c r="B69" s="30">
        <v>1500</v>
      </c>
      <c r="C69" s="41">
        <f t="shared" si="18"/>
        <v>462</v>
      </c>
      <c r="D69" s="35"/>
      <c r="E69" s="34">
        <f t="shared" si="19"/>
        <v>945</v>
      </c>
      <c r="F69" s="34"/>
      <c r="G69" s="39">
        <f t="shared" si="20"/>
        <v>1423.5</v>
      </c>
      <c r="H69" s="35"/>
      <c r="I69" s="39">
        <f t="shared" si="21"/>
        <v>1894.5</v>
      </c>
      <c r="J69" s="35"/>
      <c r="K69" s="54">
        <f t="shared" si="22"/>
        <v>2353.5</v>
      </c>
      <c r="L69" s="52"/>
      <c r="M69" s="54">
        <f t="shared" si="23"/>
        <v>2800.5</v>
      </c>
      <c r="N69" s="52"/>
    </row>
    <row r="70" spans="1:14" ht="18.75" customHeight="1" x14ac:dyDescent="0.2">
      <c r="A70" s="93"/>
      <c r="B70" s="30">
        <v>1600</v>
      </c>
      <c r="C70" s="41">
        <f t="shared" si="18"/>
        <v>492.8</v>
      </c>
      <c r="D70" s="35"/>
      <c r="E70" s="34">
        <f t="shared" si="19"/>
        <v>1008</v>
      </c>
      <c r="F70" s="34"/>
      <c r="G70" s="39">
        <f t="shared" si="20"/>
        <v>1518.4</v>
      </c>
      <c r="H70" s="35"/>
      <c r="I70" s="39">
        <f t="shared" si="21"/>
        <v>2020.8</v>
      </c>
      <c r="J70" s="35"/>
      <c r="K70" s="54">
        <f t="shared" si="22"/>
        <v>2510.4</v>
      </c>
      <c r="L70" s="52"/>
      <c r="M70" s="54">
        <f t="shared" si="23"/>
        <v>2987.2</v>
      </c>
      <c r="N70" s="52"/>
    </row>
    <row r="71" spans="1:14" s="5" customFormat="1" ht="18.75" customHeight="1" x14ac:dyDescent="0.2">
      <c r="A71" s="93"/>
      <c r="B71" s="30">
        <v>1700</v>
      </c>
      <c r="C71" s="41">
        <f t="shared" si="18"/>
        <v>523.6</v>
      </c>
      <c r="D71" s="35"/>
      <c r="E71" s="34">
        <f t="shared" si="19"/>
        <v>1071</v>
      </c>
      <c r="F71" s="34"/>
      <c r="G71" s="39">
        <f t="shared" si="20"/>
        <v>1613.3</v>
      </c>
      <c r="H71" s="35"/>
      <c r="I71" s="39">
        <f t="shared" si="21"/>
        <v>2147.1</v>
      </c>
      <c r="J71" s="35"/>
      <c r="K71" s="54">
        <f t="shared" si="22"/>
        <v>2667.3</v>
      </c>
      <c r="L71" s="52"/>
      <c r="M71" s="54">
        <f t="shared" si="23"/>
        <v>3173.9</v>
      </c>
      <c r="N71" s="52"/>
    </row>
    <row r="72" spans="1:14" ht="23.25" customHeight="1" x14ac:dyDescent="0.2">
      <c r="A72" s="93"/>
      <c r="B72" s="30">
        <v>1800</v>
      </c>
      <c r="C72" s="41">
        <f t="shared" si="18"/>
        <v>554.4</v>
      </c>
      <c r="D72" s="35"/>
      <c r="E72" s="34">
        <f t="shared" si="19"/>
        <v>1134</v>
      </c>
      <c r="F72" s="34"/>
      <c r="G72" s="39">
        <f t="shared" si="20"/>
        <v>1708.2</v>
      </c>
      <c r="H72" s="35"/>
      <c r="I72" s="39">
        <f t="shared" si="21"/>
        <v>2273.4</v>
      </c>
      <c r="J72" s="35"/>
      <c r="K72" s="54">
        <f t="shared" si="22"/>
        <v>2824.2</v>
      </c>
      <c r="L72" s="52"/>
      <c r="M72" s="54">
        <f t="shared" si="23"/>
        <v>3360.6</v>
      </c>
      <c r="N72" s="52"/>
    </row>
    <row r="73" spans="1:14" ht="27" customHeight="1" x14ac:dyDescent="0.2">
      <c r="A73" s="93"/>
      <c r="B73" s="30">
        <v>1900</v>
      </c>
      <c r="C73" s="41">
        <f t="shared" si="18"/>
        <v>585.20000000000005</v>
      </c>
      <c r="D73" s="35"/>
      <c r="E73" s="34">
        <f t="shared" si="19"/>
        <v>1197</v>
      </c>
      <c r="F73" s="34"/>
      <c r="G73" s="39">
        <f t="shared" si="20"/>
        <v>1803.1</v>
      </c>
      <c r="H73" s="35"/>
      <c r="I73" s="39">
        <f t="shared" si="21"/>
        <v>2399.6999999999998</v>
      </c>
      <c r="J73" s="35"/>
      <c r="K73" s="54">
        <f t="shared" si="22"/>
        <v>2981.1</v>
      </c>
      <c r="L73" s="52"/>
      <c r="M73" s="54">
        <f t="shared" si="23"/>
        <v>3547.3</v>
      </c>
      <c r="N73" s="52"/>
    </row>
    <row r="74" spans="1:14" ht="20.25" customHeight="1" x14ac:dyDescent="0.2">
      <c r="A74" s="93"/>
      <c r="B74" s="30">
        <v>2000</v>
      </c>
      <c r="C74" s="41">
        <f t="shared" si="18"/>
        <v>616</v>
      </c>
      <c r="D74" s="35"/>
      <c r="E74" s="34">
        <f t="shared" si="19"/>
        <v>1260</v>
      </c>
      <c r="F74" s="34"/>
      <c r="G74" s="39">
        <f t="shared" si="20"/>
        <v>1898</v>
      </c>
      <c r="H74" s="35"/>
      <c r="I74" s="39">
        <f t="shared" si="21"/>
        <v>2526</v>
      </c>
      <c r="J74" s="35"/>
      <c r="K74" s="54">
        <f t="shared" si="22"/>
        <v>3138</v>
      </c>
      <c r="L74" s="52"/>
      <c r="M74" s="54">
        <f t="shared" si="23"/>
        <v>3734</v>
      </c>
      <c r="N74" s="52"/>
    </row>
    <row r="75" spans="1:14" ht="16.899999999999999" customHeight="1" x14ac:dyDescent="0.2">
      <c r="A75" s="66"/>
      <c r="B75" s="30">
        <v>2100</v>
      </c>
      <c r="C75" s="41">
        <f t="shared" si="18"/>
        <v>646.79999999999995</v>
      </c>
      <c r="D75" s="35"/>
      <c r="E75" s="34">
        <f t="shared" si="19"/>
        <v>1323</v>
      </c>
      <c r="F75" s="34"/>
      <c r="G75" s="39">
        <f t="shared" si="20"/>
        <v>1992.9</v>
      </c>
      <c r="H75" s="35"/>
      <c r="I75" s="39">
        <f t="shared" si="21"/>
        <v>2652.3</v>
      </c>
      <c r="J75" s="35"/>
      <c r="K75" s="54">
        <f t="shared" si="22"/>
        <v>3294.9</v>
      </c>
      <c r="L75" s="52"/>
      <c r="M75" s="54">
        <f t="shared" si="23"/>
        <v>3920.7</v>
      </c>
      <c r="N75" s="52"/>
    </row>
    <row r="76" spans="1:14" ht="16.899999999999999" customHeight="1" x14ac:dyDescent="0.2">
      <c r="A76" s="66"/>
      <c r="B76" s="30">
        <v>2200</v>
      </c>
      <c r="C76" s="41">
        <f t="shared" si="18"/>
        <v>677.6</v>
      </c>
      <c r="D76" s="35"/>
      <c r="E76" s="34">
        <f t="shared" si="19"/>
        <v>1386</v>
      </c>
      <c r="F76" s="34"/>
      <c r="G76" s="39">
        <f t="shared" si="20"/>
        <v>2087.8000000000002</v>
      </c>
      <c r="H76" s="35"/>
      <c r="I76" s="39">
        <f t="shared" si="21"/>
        <v>2778.6</v>
      </c>
      <c r="J76" s="35"/>
      <c r="K76" s="54">
        <f t="shared" si="22"/>
        <v>3451.8</v>
      </c>
      <c r="L76" s="52"/>
      <c r="M76" s="54">
        <f t="shared" si="23"/>
        <v>4107.3999999999996</v>
      </c>
      <c r="N76" s="52"/>
    </row>
    <row r="77" spans="1:14" ht="16.899999999999999" customHeight="1" x14ac:dyDescent="0.2">
      <c r="A77" s="66"/>
      <c r="B77" s="30">
        <v>2300</v>
      </c>
      <c r="C77" s="41">
        <f t="shared" si="18"/>
        <v>708.4</v>
      </c>
      <c r="D77" s="35"/>
      <c r="E77" s="34">
        <f t="shared" si="19"/>
        <v>1449</v>
      </c>
      <c r="F77" s="34"/>
      <c r="G77" s="39">
        <f t="shared" si="20"/>
        <v>2182.6999999999998</v>
      </c>
      <c r="H77" s="35"/>
      <c r="I77" s="39">
        <f t="shared" si="21"/>
        <v>2904.9</v>
      </c>
      <c r="J77" s="35"/>
      <c r="K77" s="54">
        <f t="shared" si="22"/>
        <v>3608.7</v>
      </c>
      <c r="L77" s="52"/>
      <c r="M77" s="54">
        <f t="shared" si="23"/>
        <v>4294.1000000000004</v>
      </c>
      <c r="N77" s="52"/>
    </row>
    <row r="78" spans="1:14" ht="16.899999999999999" customHeight="1" x14ac:dyDescent="0.2">
      <c r="A78" s="66"/>
      <c r="B78" s="30">
        <v>2400</v>
      </c>
      <c r="C78" s="41">
        <f t="shared" si="18"/>
        <v>739.2</v>
      </c>
      <c r="D78" s="35"/>
      <c r="E78" s="34">
        <f t="shared" si="19"/>
        <v>1512</v>
      </c>
      <c r="F78" s="34"/>
      <c r="G78" s="39">
        <f t="shared" si="20"/>
        <v>2277.6</v>
      </c>
      <c r="H78" s="35"/>
      <c r="I78" s="39">
        <f t="shared" si="21"/>
        <v>3031.2</v>
      </c>
      <c r="J78" s="35"/>
      <c r="K78" s="54">
        <f t="shared" si="22"/>
        <v>3765.6</v>
      </c>
      <c r="L78" s="52"/>
      <c r="M78" s="54">
        <f t="shared" si="23"/>
        <v>4480.8</v>
      </c>
      <c r="N78" s="52"/>
    </row>
    <row r="79" spans="1:14" ht="16.899999999999999" customHeight="1" x14ac:dyDescent="0.2">
      <c r="A79" s="66"/>
      <c r="B79" s="30">
        <v>2500</v>
      </c>
      <c r="C79" s="41">
        <f t="shared" si="18"/>
        <v>770</v>
      </c>
      <c r="D79" s="35"/>
      <c r="E79" s="34">
        <f t="shared" si="19"/>
        <v>1575</v>
      </c>
      <c r="F79" s="34"/>
      <c r="G79" s="39">
        <f t="shared" si="20"/>
        <v>2372.5</v>
      </c>
      <c r="H79" s="35"/>
      <c r="I79" s="39">
        <f t="shared" si="21"/>
        <v>3157.5</v>
      </c>
      <c r="J79" s="35"/>
      <c r="K79" s="54">
        <f t="shared" si="22"/>
        <v>3922.5</v>
      </c>
      <c r="L79" s="52"/>
      <c r="M79" s="54">
        <f t="shared" si="23"/>
        <v>4667.5</v>
      </c>
      <c r="N79" s="52"/>
    </row>
    <row r="80" spans="1:14" ht="16.899999999999999" customHeight="1" x14ac:dyDescent="0.2">
      <c r="A80" s="66"/>
      <c r="B80" s="30">
        <v>2600</v>
      </c>
      <c r="C80" s="41">
        <f t="shared" si="18"/>
        <v>800.8</v>
      </c>
      <c r="D80" s="35"/>
      <c r="E80" s="34">
        <f t="shared" si="19"/>
        <v>1638</v>
      </c>
      <c r="F80" s="34"/>
      <c r="G80" s="39">
        <f t="shared" si="20"/>
        <v>2467.4</v>
      </c>
      <c r="H80" s="35"/>
      <c r="I80" s="39">
        <f t="shared" si="21"/>
        <v>3283.8</v>
      </c>
      <c r="J80" s="35"/>
      <c r="K80" s="54">
        <f t="shared" si="22"/>
        <v>4079.4</v>
      </c>
      <c r="L80" s="52"/>
      <c r="M80" s="54">
        <f t="shared" si="23"/>
        <v>4854.2</v>
      </c>
      <c r="N80" s="52"/>
    </row>
    <row r="81" spans="1:14" ht="16.899999999999999" customHeight="1" x14ac:dyDescent="0.2">
      <c r="A81" s="66"/>
      <c r="B81" s="30">
        <v>2700</v>
      </c>
      <c r="C81" s="41">
        <f t="shared" si="18"/>
        <v>831.6</v>
      </c>
      <c r="D81" s="35"/>
      <c r="E81" s="34">
        <f t="shared" si="19"/>
        <v>1701</v>
      </c>
      <c r="F81" s="34"/>
      <c r="G81" s="39">
        <f t="shared" si="20"/>
        <v>2562.3000000000002</v>
      </c>
      <c r="H81" s="35"/>
      <c r="I81" s="39">
        <f t="shared" si="21"/>
        <v>3410.1</v>
      </c>
      <c r="J81" s="35"/>
      <c r="K81" s="54">
        <f t="shared" si="22"/>
        <v>4236.3</v>
      </c>
      <c r="L81" s="52"/>
      <c r="M81" s="54">
        <f t="shared" si="23"/>
        <v>5040.8999999999996</v>
      </c>
      <c r="N81" s="52"/>
    </row>
    <row r="82" spans="1:14" ht="16.899999999999999" customHeight="1" x14ac:dyDescent="0.2">
      <c r="A82" s="66"/>
      <c r="B82" s="30">
        <v>2800</v>
      </c>
      <c r="C82" s="41">
        <f t="shared" si="18"/>
        <v>862.4</v>
      </c>
      <c r="D82" s="35"/>
      <c r="E82" s="34">
        <f t="shared" si="19"/>
        <v>1764</v>
      </c>
      <c r="F82" s="34"/>
      <c r="G82" s="39">
        <f t="shared" si="20"/>
        <v>2657.2</v>
      </c>
      <c r="H82" s="35"/>
      <c r="I82" s="39">
        <f t="shared" si="21"/>
        <v>3536.4</v>
      </c>
      <c r="J82" s="35"/>
      <c r="K82" s="54">
        <f t="shared" si="22"/>
        <v>4393.2</v>
      </c>
      <c r="L82" s="52"/>
      <c r="M82" s="54">
        <f t="shared" si="23"/>
        <v>5227.6000000000004</v>
      </c>
      <c r="N82" s="52"/>
    </row>
    <row r="83" spans="1:14" ht="16.899999999999999" customHeight="1" x14ac:dyDescent="0.2">
      <c r="A83" s="66"/>
      <c r="B83" s="30">
        <v>2900</v>
      </c>
      <c r="C83" s="41">
        <f t="shared" si="18"/>
        <v>893.2</v>
      </c>
      <c r="D83" s="35"/>
      <c r="E83" s="34">
        <f t="shared" si="19"/>
        <v>1827</v>
      </c>
      <c r="F83" s="34"/>
      <c r="G83" s="39">
        <f t="shared" si="20"/>
        <v>2752.1</v>
      </c>
      <c r="H83" s="35"/>
      <c r="I83" s="39">
        <f t="shared" si="21"/>
        <v>3662.7</v>
      </c>
      <c r="J83" s="35"/>
      <c r="K83" s="54">
        <f t="shared" si="22"/>
        <v>4550.1000000000004</v>
      </c>
      <c r="L83" s="52"/>
      <c r="M83" s="54">
        <f t="shared" si="23"/>
        <v>5414.3</v>
      </c>
      <c r="N83" s="52"/>
    </row>
    <row r="84" spans="1:14" s="5" customFormat="1" ht="16.899999999999999" customHeight="1" x14ac:dyDescent="0.2">
      <c r="A84" s="66"/>
      <c r="B84" s="30">
        <v>3000</v>
      </c>
      <c r="C84" s="41">
        <f t="shared" si="18"/>
        <v>924</v>
      </c>
      <c r="D84" s="35"/>
      <c r="E84" s="34">
        <f t="shared" si="19"/>
        <v>1890</v>
      </c>
      <c r="F84" s="34"/>
      <c r="G84" s="39">
        <f t="shared" si="20"/>
        <v>2847</v>
      </c>
      <c r="H84" s="35"/>
      <c r="I84" s="39">
        <f t="shared" si="21"/>
        <v>3789</v>
      </c>
      <c r="J84" s="35"/>
      <c r="K84" s="54">
        <f t="shared" si="22"/>
        <v>4707</v>
      </c>
      <c r="L84" s="52"/>
      <c r="M84" s="54">
        <f t="shared" si="23"/>
        <v>5601</v>
      </c>
      <c r="N84" s="52"/>
    </row>
    <row r="85" spans="1:14" ht="16.899999999999999" customHeight="1" x14ac:dyDescent="0.2">
      <c r="A85" s="66"/>
      <c r="B85" s="30">
        <v>3100</v>
      </c>
      <c r="C85" s="41">
        <f t="shared" si="18"/>
        <v>954.8</v>
      </c>
      <c r="D85" s="35"/>
      <c r="E85" s="34">
        <f t="shared" si="19"/>
        <v>1953</v>
      </c>
      <c r="F85" s="34"/>
      <c r="G85" s="39">
        <f t="shared" si="20"/>
        <v>2941.9</v>
      </c>
      <c r="H85" s="35"/>
      <c r="I85" s="39">
        <f t="shared" si="21"/>
        <v>3915.3</v>
      </c>
      <c r="J85" s="35"/>
      <c r="K85" s="54">
        <f t="shared" si="22"/>
        <v>4863.8999999999996</v>
      </c>
      <c r="L85" s="52"/>
      <c r="M85" s="54">
        <f t="shared" si="23"/>
        <v>5787.7</v>
      </c>
      <c r="N85" s="52"/>
    </row>
    <row r="86" spans="1:14" ht="16.899999999999999" customHeight="1" x14ac:dyDescent="0.2">
      <c r="A86" s="66"/>
      <c r="B86" s="30">
        <v>3200</v>
      </c>
      <c r="C86" s="41">
        <f t="shared" si="18"/>
        <v>985.6</v>
      </c>
      <c r="D86" s="35"/>
      <c r="E86" s="34">
        <f t="shared" si="19"/>
        <v>2016</v>
      </c>
      <c r="F86" s="34"/>
      <c r="G86" s="39">
        <f t="shared" si="20"/>
        <v>3036.8</v>
      </c>
      <c r="H86" s="35"/>
      <c r="I86" s="39">
        <f t="shared" si="21"/>
        <v>4041.6</v>
      </c>
      <c r="J86" s="35"/>
      <c r="K86" s="54">
        <f t="shared" si="22"/>
        <v>5020.8</v>
      </c>
      <c r="L86" s="52"/>
      <c r="M86" s="54">
        <f t="shared" si="23"/>
        <v>5974.4</v>
      </c>
      <c r="N86" s="52"/>
    </row>
    <row r="87" spans="1:14" ht="16.899999999999999" customHeight="1" x14ac:dyDescent="0.2">
      <c r="A87" s="66"/>
      <c r="B87" s="30">
        <v>3300</v>
      </c>
      <c r="C87" s="41">
        <f t="shared" si="18"/>
        <v>1016.4</v>
      </c>
      <c r="D87" s="35"/>
      <c r="E87" s="34">
        <f t="shared" si="19"/>
        <v>2079</v>
      </c>
      <c r="F87" s="34"/>
      <c r="G87" s="39">
        <f t="shared" si="20"/>
        <v>3131.7</v>
      </c>
      <c r="H87" s="35"/>
      <c r="I87" s="39">
        <f t="shared" si="21"/>
        <v>4167.8999999999996</v>
      </c>
      <c r="J87" s="35"/>
      <c r="K87" s="54">
        <f t="shared" si="22"/>
        <v>5177.7</v>
      </c>
      <c r="L87" s="52"/>
      <c r="M87" s="54">
        <f t="shared" si="23"/>
        <v>6161.1</v>
      </c>
      <c r="N87" s="52"/>
    </row>
    <row r="88" spans="1:14" s="5" customFormat="1" ht="16.899999999999999" customHeight="1" x14ac:dyDescent="0.2">
      <c r="A88" s="66"/>
      <c r="B88" s="30">
        <v>3400</v>
      </c>
      <c r="C88" s="41">
        <f t="shared" si="18"/>
        <v>1047.2</v>
      </c>
      <c r="D88" s="35"/>
      <c r="E88" s="34">
        <f t="shared" si="19"/>
        <v>2142</v>
      </c>
      <c r="F88" s="34"/>
      <c r="G88" s="39">
        <f t="shared" si="20"/>
        <v>3226.6</v>
      </c>
      <c r="H88" s="35"/>
      <c r="I88" s="39">
        <f t="shared" si="21"/>
        <v>4294.2</v>
      </c>
      <c r="J88" s="35"/>
      <c r="K88" s="54">
        <f t="shared" si="22"/>
        <v>5334.6</v>
      </c>
      <c r="L88" s="52"/>
      <c r="M88" s="54">
        <f t="shared" si="23"/>
        <v>6347.8</v>
      </c>
      <c r="N88" s="52"/>
    </row>
    <row r="89" spans="1:14" ht="16.899999999999999" customHeight="1" x14ac:dyDescent="0.2">
      <c r="A89" s="66"/>
      <c r="B89" s="30">
        <v>3500</v>
      </c>
      <c r="C89" s="41">
        <f t="shared" si="18"/>
        <v>1078</v>
      </c>
      <c r="D89" s="35"/>
      <c r="E89" s="34">
        <f t="shared" si="19"/>
        <v>2205</v>
      </c>
      <c r="F89" s="34"/>
      <c r="G89" s="39">
        <f t="shared" si="20"/>
        <v>3321.5</v>
      </c>
      <c r="H89" s="35"/>
      <c r="I89" s="39">
        <f t="shared" si="21"/>
        <v>4420.5</v>
      </c>
      <c r="J89" s="35"/>
      <c r="K89" s="54">
        <f t="shared" si="22"/>
        <v>5491.5</v>
      </c>
      <c r="L89" s="52"/>
      <c r="M89" s="54">
        <f t="shared" si="23"/>
        <v>6534.5</v>
      </c>
      <c r="N89" s="52"/>
    </row>
    <row r="90" spans="1:14" s="5" customFormat="1" ht="16.899999999999999" customHeight="1" x14ac:dyDescent="0.2">
      <c r="A90" s="66"/>
      <c r="B90" s="30">
        <v>3600</v>
      </c>
      <c r="C90" s="41">
        <f t="shared" si="18"/>
        <v>1108.8</v>
      </c>
      <c r="D90" s="35"/>
      <c r="E90" s="34">
        <f t="shared" si="19"/>
        <v>2268</v>
      </c>
      <c r="F90" s="34"/>
      <c r="G90" s="39">
        <f t="shared" si="20"/>
        <v>3416.4</v>
      </c>
      <c r="H90" s="35"/>
      <c r="I90" s="39">
        <f t="shared" si="21"/>
        <v>4546.8</v>
      </c>
      <c r="J90" s="35"/>
      <c r="K90" s="54">
        <f t="shared" si="22"/>
        <v>5648.4</v>
      </c>
      <c r="L90" s="52"/>
      <c r="M90" s="54">
        <f t="shared" si="23"/>
        <v>6721.2</v>
      </c>
      <c r="N90" s="52"/>
    </row>
    <row r="91" spans="1:14" ht="16.899999999999999" customHeight="1" x14ac:dyDescent="0.2">
      <c r="A91" s="66"/>
      <c r="B91" s="30">
        <v>3700</v>
      </c>
      <c r="C91" s="41">
        <f t="shared" si="18"/>
        <v>1139.5999999999999</v>
      </c>
      <c r="D91" s="35"/>
      <c r="E91" s="34">
        <f t="shared" si="19"/>
        <v>2331</v>
      </c>
      <c r="F91" s="34"/>
      <c r="G91" s="39">
        <f t="shared" si="20"/>
        <v>3511.3</v>
      </c>
      <c r="H91" s="35"/>
      <c r="I91" s="39">
        <f t="shared" si="21"/>
        <v>4673.1000000000004</v>
      </c>
      <c r="J91" s="35"/>
      <c r="K91" s="54">
        <f t="shared" si="22"/>
        <v>5805.3</v>
      </c>
      <c r="L91" s="52"/>
      <c r="M91" s="54">
        <f t="shared" si="23"/>
        <v>6907.9</v>
      </c>
      <c r="N91" s="52"/>
    </row>
    <row r="92" spans="1:14" s="5" customFormat="1" ht="16.899999999999999" customHeight="1" x14ac:dyDescent="0.2">
      <c r="A92" s="66"/>
      <c r="B92" s="30">
        <v>3800</v>
      </c>
      <c r="C92" s="41">
        <f t="shared" si="18"/>
        <v>1170.4000000000001</v>
      </c>
      <c r="D92" s="35"/>
      <c r="E92" s="34">
        <f t="shared" si="19"/>
        <v>2394</v>
      </c>
      <c r="F92" s="34"/>
      <c r="G92" s="39">
        <f t="shared" si="20"/>
        <v>3606.2</v>
      </c>
      <c r="H92" s="35"/>
      <c r="I92" s="39">
        <f t="shared" si="21"/>
        <v>4799.3999999999996</v>
      </c>
      <c r="J92" s="35"/>
      <c r="K92" s="54">
        <f t="shared" si="22"/>
        <v>5962.2</v>
      </c>
      <c r="L92" s="52"/>
      <c r="M92" s="54">
        <f t="shared" si="23"/>
        <v>7094.6</v>
      </c>
      <c r="N92" s="52"/>
    </row>
    <row r="93" spans="1:14" ht="14.25" customHeight="1" x14ac:dyDescent="0.2">
      <c r="A93" s="66"/>
      <c r="B93" s="30">
        <v>3900</v>
      </c>
      <c r="C93" s="41">
        <f t="shared" si="18"/>
        <v>1201.2</v>
      </c>
      <c r="D93" s="35"/>
      <c r="E93" s="34">
        <f t="shared" si="19"/>
        <v>2457</v>
      </c>
      <c r="F93" s="34"/>
      <c r="G93" s="39">
        <f t="shared" si="20"/>
        <v>3701.1</v>
      </c>
      <c r="H93" s="35"/>
      <c r="I93" s="39">
        <f t="shared" si="21"/>
        <v>4925.7</v>
      </c>
      <c r="J93" s="35"/>
      <c r="K93" s="54">
        <f t="shared" si="22"/>
        <v>6119.1</v>
      </c>
      <c r="L93" s="52"/>
      <c r="M93" s="54">
        <f t="shared" si="23"/>
        <v>7281.3</v>
      </c>
      <c r="N93" s="52"/>
    </row>
    <row r="94" spans="1:14" ht="15.75" customHeight="1" x14ac:dyDescent="0.2">
      <c r="A94" s="66"/>
      <c r="B94" s="30">
        <v>4000</v>
      </c>
      <c r="C94" s="41">
        <f t="shared" si="18"/>
        <v>1232</v>
      </c>
      <c r="D94" s="35"/>
      <c r="E94" s="34">
        <f t="shared" si="19"/>
        <v>2520</v>
      </c>
      <c r="F94" s="34"/>
      <c r="G94" s="39">
        <f t="shared" si="20"/>
        <v>3796</v>
      </c>
      <c r="H94" s="35"/>
      <c r="I94" s="39">
        <f t="shared" si="21"/>
        <v>5052</v>
      </c>
      <c r="J94" s="35"/>
      <c r="K94" s="54">
        <f t="shared" si="22"/>
        <v>6276</v>
      </c>
      <c r="L94" s="52"/>
      <c r="M94" s="54">
        <f t="shared" si="23"/>
        <v>7468</v>
      </c>
      <c r="N94" s="52"/>
    </row>
    <row r="95" spans="1:14" ht="18" customHeight="1" x14ac:dyDescent="0.2">
      <c r="A95" s="66"/>
      <c r="B95" s="30">
        <v>4100</v>
      </c>
      <c r="C95" s="41">
        <f t="shared" si="18"/>
        <v>1262.8</v>
      </c>
      <c r="D95" s="35"/>
      <c r="E95" s="34">
        <f t="shared" si="19"/>
        <v>2583</v>
      </c>
      <c r="F95" s="34"/>
      <c r="G95" s="39">
        <f t="shared" si="20"/>
        <v>3890.9</v>
      </c>
      <c r="H95" s="35"/>
      <c r="I95" s="39">
        <f t="shared" si="21"/>
        <v>5178.3</v>
      </c>
      <c r="J95" s="35"/>
      <c r="K95" s="54">
        <f t="shared" si="22"/>
        <v>6432.9</v>
      </c>
      <c r="L95" s="52"/>
      <c r="M95" s="54">
        <f t="shared" si="23"/>
        <v>7654.7</v>
      </c>
      <c r="N95" s="52"/>
    </row>
    <row r="96" spans="1:14" ht="16.899999999999999" customHeight="1" x14ac:dyDescent="0.2">
      <c r="A96" s="66"/>
      <c r="B96" s="30">
        <v>4200</v>
      </c>
      <c r="C96" s="41">
        <f t="shared" si="18"/>
        <v>1293.5999999999999</v>
      </c>
      <c r="D96" s="35"/>
      <c r="E96" s="34">
        <f t="shared" si="19"/>
        <v>2646</v>
      </c>
      <c r="F96" s="34"/>
      <c r="G96" s="39">
        <f t="shared" si="20"/>
        <v>3985.8</v>
      </c>
      <c r="H96" s="35"/>
      <c r="I96" s="39">
        <f t="shared" si="21"/>
        <v>5304.6</v>
      </c>
      <c r="J96" s="35"/>
      <c r="K96" s="54">
        <f t="shared" si="22"/>
        <v>6589.8</v>
      </c>
      <c r="L96" s="52"/>
      <c r="M96" s="54">
        <f t="shared" si="23"/>
        <v>7841.4</v>
      </c>
      <c r="N96" s="52"/>
    </row>
    <row r="97" spans="1:14" ht="16.899999999999999" customHeight="1" x14ac:dyDescent="0.2">
      <c r="A97" s="66"/>
      <c r="B97" s="30">
        <v>4300</v>
      </c>
      <c r="C97" s="41">
        <f t="shared" si="18"/>
        <v>1324.4</v>
      </c>
      <c r="D97" s="35"/>
      <c r="E97" s="34">
        <f t="shared" si="19"/>
        <v>2709</v>
      </c>
      <c r="F97" s="34"/>
      <c r="G97" s="39">
        <f t="shared" si="20"/>
        <v>4080.7</v>
      </c>
      <c r="H97" s="35"/>
      <c r="I97" s="39">
        <f t="shared" si="21"/>
        <v>5430.9</v>
      </c>
      <c r="J97" s="35"/>
      <c r="K97" s="54">
        <f t="shared" si="22"/>
        <v>6746.7</v>
      </c>
      <c r="L97" s="52"/>
      <c r="M97" s="54">
        <f t="shared" si="23"/>
        <v>8028.1</v>
      </c>
      <c r="N97" s="52"/>
    </row>
    <row r="98" spans="1:14" ht="16.899999999999999" customHeight="1" x14ac:dyDescent="0.2">
      <c r="A98" s="66"/>
      <c r="B98" s="30">
        <v>4400</v>
      </c>
      <c r="C98" s="41">
        <f t="shared" si="18"/>
        <v>1355.2</v>
      </c>
      <c r="D98" s="35"/>
      <c r="E98" s="34">
        <f t="shared" si="19"/>
        <v>2772</v>
      </c>
      <c r="F98" s="34"/>
      <c r="G98" s="39">
        <f t="shared" si="20"/>
        <v>4175.6000000000004</v>
      </c>
      <c r="H98" s="35"/>
      <c r="I98" s="39">
        <f t="shared" si="21"/>
        <v>5557.2</v>
      </c>
      <c r="J98" s="35"/>
      <c r="K98" s="54">
        <f t="shared" si="22"/>
        <v>6903.6</v>
      </c>
      <c r="L98" s="52"/>
      <c r="M98" s="54">
        <f t="shared" si="23"/>
        <v>8214.7999999999993</v>
      </c>
      <c r="N98" s="52"/>
    </row>
    <row r="99" spans="1:14" ht="16.899999999999999" customHeight="1" thickBot="1" x14ac:dyDescent="0.25">
      <c r="A99" s="21"/>
      <c r="B99" s="31">
        <v>4500</v>
      </c>
      <c r="C99" s="41">
        <f t="shared" si="18"/>
        <v>1386</v>
      </c>
      <c r="D99" s="36"/>
      <c r="E99" s="34">
        <f t="shared" si="19"/>
        <v>2835</v>
      </c>
      <c r="F99" s="23"/>
      <c r="G99" s="39">
        <f t="shared" si="20"/>
        <v>4270.5</v>
      </c>
      <c r="H99" s="36"/>
      <c r="I99" s="39">
        <f t="shared" si="21"/>
        <v>5683.5</v>
      </c>
      <c r="J99" s="36"/>
      <c r="K99" s="54">
        <f t="shared" si="22"/>
        <v>7060.5</v>
      </c>
      <c r="L99" s="53"/>
      <c r="M99" s="54">
        <f t="shared" si="23"/>
        <v>8401.5</v>
      </c>
      <c r="N99" s="53"/>
    </row>
    <row r="100" spans="1:14" ht="16.899999999999999" customHeight="1" x14ac:dyDescent="0.2">
      <c r="A100" s="66"/>
      <c r="B100" s="30">
        <v>4600</v>
      </c>
      <c r="C100" s="41">
        <f t="shared" si="18"/>
        <v>1416.8</v>
      </c>
      <c r="D100" s="34"/>
      <c r="E100" s="34">
        <f t="shared" si="19"/>
        <v>2898</v>
      </c>
      <c r="F100" s="34"/>
      <c r="G100" s="39">
        <f t="shared" si="20"/>
        <v>4365.3999999999996</v>
      </c>
      <c r="H100" s="34"/>
      <c r="I100" s="39">
        <f t="shared" si="21"/>
        <v>5809.8</v>
      </c>
      <c r="J100" s="34"/>
      <c r="K100" s="54">
        <f t="shared" si="22"/>
        <v>7217.4</v>
      </c>
      <c r="L100" s="60"/>
      <c r="M100" s="54">
        <f t="shared" si="23"/>
        <v>8588.2000000000007</v>
      </c>
      <c r="N100" s="52"/>
    </row>
    <row r="101" spans="1:14" ht="16.899999999999999" customHeight="1" x14ac:dyDescent="0.2">
      <c r="A101" s="66"/>
      <c r="B101" s="30">
        <v>4700</v>
      </c>
      <c r="C101" s="41">
        <f t="shared" si="18"/>
        <v>1447.6</v>
      </c>
      <c r="D101" s="34"/>
      <c r="E101" s="34">
        <f t="shared" si="19"/>
        <v>2961</v>
      </c>
      <c r="F101" s="34"/>
      <c r="G101" s="39">
        <f t="shared" si="20"/>
        <v>4460.3</v>
      </c>
      <c r="H101" s="34"/>
      <c r="I101" s="39">
        <f t="shared" si="21"/>
        <v>5936.1</v>
      </c>
      <c r="J101" s="34"/>
      <c r="K101" s="54">
        <f t="shared" si="22"/>
        <v>7374.3</v>
      </c>
      <c r="L101" s="60"/>
      <c r="M101" s="54">
        <f t="shared" si="23"/>
        <v>8774.9</v>
      </c>
      <c r="N101" s="52"/>
    </row>
    <row r="102" spans="1:14" ht="16.899999999999999" customHeight="1" thickBot="1" x14ac:dyDescent="0.25">
      <c r="A102" s="21"/>
      <c r="B102" s="31">
        <v>4800</v>
      </c>
      <c r="C102" s="73">
        <f t="shared" si="18"/>
        <v>1478.4</v>
      </c>
      <c r="D102" s="22"/>
      <c r="E102" s="23">
        <f t="shared" si="19"/>
        <v>3024</v>
      </c>
      <c r="F102" s="22"/>
      <c r="G102" s="40">
        <f t="shared" si="20"/>
        <v>4555.2</v>
      </c>
      <c r="H102" s="22"/>
      <c r="I102" s="40">
        <f t="shared" si="21"/>
        <v>6062.4</v>
      </c>
      <c r="J102" s="71" t="s">
        <v>3</v>
      </c>
      <c r="K102" s="55">
        <f t="shared" si="22"/>
        <v>7531.2</v>
      </c>
      <c r="L102" s="71"/>
      <c r="M102" s="55">
        <f t="shared" si="23"/>
        <v>8961.6</v>
      </c>
      <c r="N102" s="53"/>
    </row>
    <row r="103" spans="1:14" ht="16.899999999999999" customHeight="1" x14ac:dyDescent="0.2">
      <c r="A103" s="67"/>
      <c r="B103" s="1"/>
      <c r="C103" s="8"/>
      <c r="D103" s="8"/>
      <c r="E103" s="8"/>
      <c r="F103" s="8"/>
      <c r="G103" s="8"/>
      <c r="H103" s="8"/>
      <c r="I103" s="8"/>
      <c r="J103" s="8"/>
    </row>
    <row r="104" spans="1:14" ht="16.899999999999999" customHeight="1" x14ac:dyDescent="0.2">
      <c r="A104" s="67"/>
      <c r="B104" s="1"/>
      <c r="C104" s="8"/>
      <c r="D104" s="8"/>
      <c r="E104" s="8"/>
      <c r="F104" s="8"/>
      <c r="G104" s="8"/>
      <c r="H104" s="8"/>
      <c r="I104" s="8"/>
      <c r="J104" s="8"/>
    </row>
    <row r="105" spans="1:14" s="5" customFormat="1" ht="16.899999999999999" customHeight="1" x14ac:dyDescent="0.2">
      <c r="A105" s="67"/>
      <c r="B105" s="1"/>
      <c r="C105" s="8"/>
      <c r="D105" s="8"/>
      <c r="E105" s="8"/>
      <c r="F105" s="8"/>
      <c r="G105" s="8"/>
      <c r="H105" s="8"/>
      <c r="I105" s="8"/>
      <c r="J105" s="8"/>
    </row>
    <row r="106" spans="1:14" ht="16.899999999999999" customHeight="1" x14ac:dyDescent="0.2">
      <c r="A106" s="67"/>
      <c r="B106" s="1"/>
      <c r="C106" s="8"/>
      <c r="D106" s="8"/>
      <c r="E106" s="8"/>
      <c r="F106" s="8"/>
      <c r="G106" s="8"/>
      <c r="H106" s="8"/>
      <c r="I106" s="8"/>
      <c r="J106" s="8"/>
    </row>
    <row r="107" spans="1:14" ht="16.899999999999999" customHeight="1" x14ac:dyDescent="0.2">
      <c r="A107" s="67"/>
      <c r="B107" s="1"/>
      <c r="C107" s="8"/>
      <c r="D107" s="8"/>
      <c r="E107" s="8"/>
      <c r="F107" s="8"/>
      <c r="G107" s="8"/>
      <c r="H107" s="8"/>
      <c r="I107" s="8"/>
      <c r="J107" s="8"/>
    </row>
    <row r="108" spans="1:14" ht="16.899999999999999" customHeight="1" x14ac:dyDescent="0.2">
      <c r="A108" s="67"/>
      <c r="B108" s="1"/>
      <c r="C108" s="8"/>
      <c r="D108" s="8"/>
      <c r="E108" s="8"/>
      <c r="F108" s="8"/>
      <c r="G108" s="8"/>
      <c r="H108" s="8"/>
      <c r="I108" s="8"/>
      <c r="J108" s="8"/>
    </row>
    <row r="109" spans="1:14" s="5" customFormat="1" ht="16.899999999999999" customHeight="1" x14ac:dyDescent="0.2">
      <c r="A109" s="67"/>
      <c r="B109" s="1"/>
      <c r="C109" s="8"/>
      <c r="D109" s="8"/>
      <c r="E109" s="8"/>
      <c r="F109" s="8"/>
      <c r="G109" s="8"/>
      <c r="H109" s="8"/>
      <c r="I109" s="8"/>
      <c r="J109" s="8"/>
    </row>
    <row r="110" spans="1:14" ht="16.899999999999999" customHeight="1" x14ac:dyDescent="0.2">
      <c r="A110" s="67"/>
      <c r="B110" s="1"/>
      <c r="C110" s="8"/>
      <c r="D110" s="8"/>
      <c r="E110" s="8"/>
      <c r="F110" s="8"/>
      <c r="G110" s="8"/>
      <c r="H110" s="8"/>
      <c r="I110" s="8"/>
      <c r="J110" s="8"/>
    </row>
    <row r="111" spans="1:14" s="5" customFormat="1" ht="16.899999999999999" customHeight="1" x14ac:dyDescent="0.2">
      <c r="A111" s="67"/>
      <c r="B111" s="1"/>
      <c r="C111" s="8"/>
      <c r="D111" s="8"/>
      <c r="E111" s="8"/>
      <c r="F111" s="8"/>
      <c r="G111" s="8"/>
      <c r="H111" s="8"/>
      <c r="I111" s="8"/>
      <c r="J111" s="8"/>
    </row>
    <row r="112" spans="1:14" ht="16.899999999999999" customHeight="1" x14ac:dyDescent="0.2">
      <c r="A112" s="67"/>
      <c r="B112" s="1"/>
      <c r="C112" s="8"/>
      <c r="D112" s="8"/>
      <c r="E112" s="8"/>
      <c r="F112" s="8"/>
      <c r="G112" s="8"/>
      <c r="H112" s="8"/>
      <c r="I112" s="8"/>
      <c r="J112" s="8"/>
    </row>
    <row r="113" spans="1:14" s="5" customFormat="1" ht="16.899999999999999" customHeight="1" thickBot="1" x14ac:dyDescent="0.25">
      <c r="A113" s="67"/>
      <c r="B113" s="1"/>
      <c r="C113" s="8"/>
      <c r="D113" s="8"/>
      <c r="E113" s="8"/>
      <c r="F113" s="8"/>
      <c r="G113" s="8"/>
      <c r="H113" s="8"/>
      <c r="I113" s="8"/>
      <c r="J113" s="8"/>
    </row>
    <row r="114" spans="1:14" x14ac:dyDescent="0.2">
      <c r="A114" s="92" t="s">
        <v>20</v>
      </c>
      <c r="B114" s="94" t="s">
        <v>10</v>
      </c>
      <c r="C114" s="95"/>
      <c r="D114" s="96"/>
      <c r="E114" s="97" t="s">
        <v>11</v>
      </c>
      <c r="F114" s="97"/>
      <c r="G114" s="94" t="s">
        <v>12</v>
      </c>
      <c r="H114" s="98"/>
      <c r="I114" s="97" t="s">
        <v>13</v>
      </c>
      <c r="J114" s="98"/>
      <c r="K114" s="94" t="s">
        <v>14</v>
      </c>
      <c r="L114" s="99"/>
      <c r="M114" s="94" t="s">
        <v>15</v>
      </c>
      <c r="N114" s="99"/>
    </row>
    <row r="115" spans="1:14" x14ac:dyDescent="0.2">
      <c r="A115" s="93"/>
      <c r="B115" s="24" t="s">
        <v>16</v>
      </c>
      <c r="C115" s="100" t="s">
        <v>2</v>
      </c>
      <c r="D115" s="101"/>
      <c r="E115" s="102" t="s">
        <v>2</v>
      </c>
      <c r="F115" s="102"/>
      <c r="G115" s="103" t="s">
        <v>2</v>
      </c>
      <c r="H115" s="101"/>
      <c r="I115" s="102" t="s">
        <v>2</v>
      </c>
      <c r="J115" s="101"/>
      <c r="K115" s="104" t="s">
        <v>6</v>
      </c>
      <c r="L115" s="105"/>
      <c r="M115" s="104" t="s">
        <v>6</v>
      </c>
      <c r="N115" s="105"/>
    </row>
    <row r="116" spans="1:14" x14ac:dyDescent="0.2">
      <c r="A116" s="93"/>
      <c r="B116" s="26" t="s">
        <v>1</v>
      </c>
      <c r="C116" s="27" t="s">
        <v>0</v>
      </c>
      <c r="D116" s="28" t="s">
        <v>5</v>
      </c>
      <c r="E116" s="37" t="s">
        <v>0</v>
      </c>
      <c r="F116" s="38" t="s">
        <v>5</v>
      </c>
      <c r="G116" s="29" t="s">
        <v>0</v>
      </c>
      <c r="H116" s="28" t="s">
        <v>5</v>
      </c>
      <c r="I116" s="37" t="s">
        <v>0</v>
      </c>
      <c r="J116" s="28" t="s">
        <v>5</v>
      </c>
      <c r="K116" s="56" t="s">
        <v>0</v>
      </c>
      <c r="L116" s="57" t="s">
        <v>5</v>
      </c>
      <c r="M116" s="56" t="s">
        <v>0</v>
      </c>
      <c r="N116" s="57" t="s">
        <v>5</v>
      </c>
    </row>
    <row r="117" spans="1:14" x14ac:dyDescent="0.2">
      <c r="A117" s="93"/>
      <c r="B117" s="47">
        <v>400</v>
      </c>
      <c r="C117" s="41">
        <f t="shared" ref="C117:C121" si="24">$C$123*B117/1000</f>
        <v>148</v>
      </c>
      <c r="D117" s="44"/>
      <c r="E117" s="34">
        <f t="shared" ref="E117:E121" si="25">$E$123*B117/1000</f>
        <v>317.2</v>
      </c>
      <c r="F117" s="25"/>
      <c r="G117" s="39">
        <f t="shared" ref="G117:G121" si="26">$G$123*B117/1000</f>
        <v>476.8</v>
      </c>
      <c r="H117" s="44"/>
      <c r="I117" s="39">
        <f t="shared" ref="I117:I121" si="27">$I$123*B117/1000</f>
        <v>608.79999999999995</v>
      </c>
      <c r="J117" s="44"/>
      <c r="K117" s="54">
        <f t="shared" ref="K117:K121" si="28">$K$123*$B117/1000</f>
        <v>754.8</v>
      </c>
      <c r="L117" s="52"/>
      <c r="M117" s="54">
        <f t="shared" ref="M117:M121" si="29">$M$123*$B117/1000</f>
        <v>917.6</v>
      </c>
      <c r="N117" s="52"/>
    </row>
    <row r="118" spans="1:14" x14ac:dyDescent="0.2">
      <c r="A118" s="93"/>
      <c r="B118" s="30">
        <v>500</v>
      </c>
      <c r="C118" s="41">
        <f t="shared" si="24"/>
        <v>185</v>
      </c>
      <c r="D118" s="35"/>
      <c r="E118" s="34">
        <f t="shared" si="25"/>
        <v>396.5</v>
      </c>
      <c r="F118" s="34"/>
      <c r="G118" s="39">
        <f t="shared" si="26"/>
        <v>596</v>
      </c>
      <c r="H118" s="35"/>
      <c r="I118" s="39">
        <f t="shared" si="27"/>
        <v>761</v>
      </c>
      <c r="J118" s="35"/>
      <c r="K118" s="54">
        <f t="shared" si="28"/>
        <v>943.5</v>
      </c>
      <c r="L118" s="52"/>
      <c r="M118" s="54">
        <f t="shared" si="29"/>
        <v>1147</v>
      </c>
      <c r="N118" s="52"/>
    </row>
    <row r="119" spans="1:14" x14ac:dyDescent="0.2">
      <c r="A119" s="93"/>
      <c r="B119" s="30">
        <v>600</v>
      </c>
      <c r="C119" s="41">
        <f t="shared" si="24"/>
        <v>222</v>
      </c>
      <c r="D119" s="35"/>
      <c r="E119" s="34">
        <f t="shared" si="25"/>
        <v>475.8</v>
      </c>
      <c r="F119" s="34"/>
      <c r="G119" s="39">
        <f t="shared" si="26"/>
        <v>715.2</v>
      </c>
      <c r="H119" s="35"/>
      <c r="I119" s="39">
        <f t="shared" si="27"/>
        <v>913.2</v>
      </c>
      <c r="J119" s="35"/>
      <c r="K119" s="54">
        <f t="shared" si="28"/>
        <v>1132.2</v>
      </c>
      <c r="L119" s="52"/>
      <c r="M119" s="54">
        <f t="shared" si="29"/>
        <v>1376.4</v>
      </c>
      <c r="N119" s="52"/>
    </row>
    <row r="120" spans="1:14" x14ac:dyDescent="0.2">
      <c r="A120" s="93"/>
      <c r="B120" s="30">
        <v>700</v>
      </c>
      <c r="C120" s="41">
        <f t="shared" si="24"/>
        <v>259</v>
      </c>
      <c r="D120" s="35"/>
      <c r="E120" s="34">
        <f t="shared" si="25"/>
        <v>555.1</v>
      </c>
      <c r="F120" s="34"/>
      <c r="G120" s="39">
        <f t="shared" si="26"/>
        <v>834.4</v>
      </c>
      <c r="H120" s="35"/>
      <c r="I120" s="39">
        <f t="shared" si="27"/>
        <v>1065.4000000000001</v>
      </c>
      <c r="J120" s="35"/>
      <c r="K120" s="54">
        <f t="shared" si="28"/>
        <v>1320.9</v>
      </c>
      <c r="L120" s="52"/>
      <c r="M120" s="54">
        <f t="shared" si="29"/>
        <v>1605.8</v>
      </c>
      <c r="N120" s="52"/>
    </row>
    <row r="121" spans="1:14" x14ac:dyDescent="0.2">
      <c r="A121" s="93"/>
      <c r="B121" s="30">
        <v>800</v>
      </c>
      <c r="C121" s="41">
        <f t="shared" si="24"/>
        <v>296</v>
      </c>
      <c r="D121" s="35"/>
      <c r="E121" s="34">
        <f t="shared" si="25"/>
        <v>634.4</v>
      </c>
      <c r="F121" s="34"/>
      <c r="G121" s="39">
        <f t="shared" si="26"/>
        <v>953.6</v>
      </c>
      <c r="H121" s="35"/>
      <c r="I121" s="39">
        <f t="shared" si="27"/>
        <v>1217.5999999999999</v>
      </c>
      <c r="J121" s="35"/>
      <c r="K121" s="54">
        <f t="shared" si="28"/>
        <v>1509.6</v>
      </c>
      <c r="L121" s="52"/>
      <c r="M121" s="54">
        <f t="shared" si="29"/>
        <v>1835.2</v>
      </c>
      <c r="N121" s="52"/>
    </row>
    <row r="122" spans="1:14" x14ac:dyDescent="0.2">
      <c r="A122" s="93"/>
      <c r="B122" s="30">
        <v>900</v>
      </c>
      <c r="C122" s="41">
        <f>$C$123*B122/1000</f>
        <v>333</v>
      </c>
      <c r="D122" s="35"/>
      <c r="E122" s="34">
        <f>$E$123*B122/1000</f>
        <v>713.7</v>
      </c>
      <c r="F122" s="34"/>
      <c r="G122" s="39">
        <f>$G$123*B122/1000</f>
        <v>1072.8</v>
      </c>
      <c r="H122" s="35"/>
      <c r="I122" s="39">
        <f>$I$123*B122/1000</f>
        <v>1369.8</v>
      </c>
      <c r="J122" s="35"/>
      <c r="K122" s="54">
        <f>$K$123*$B122/1000</f>
        <v>1698.3</v>
      </c>
      <c r="L122" s="52"/>
      <c r="M122" s="54">
        <f>$M$123*$B122/1000</f>
        <v>2064.6</v>
      </c>
      <c r="N122" s="52"/>
    </row>
    <row r="123" spans="1:14" ht="12.75" customHeight="1" x14ac:dyDescent="0.2">
      <c r="A123" s="93"/>
      <c r="B123" s="30">
        <v>1000</v>
      </c>
      <c r="C123" s="42">
        <v>370</v>
      </c>
      <c r="D123" s="45">
        <v>1.377</v>
      </c>
      <c r="E123" s="43">
        <v>793</v>
      </c>
      <c r="F123" s="64">
        <v>1.3839999999999999</v>
      </c>
      <c r="G123" s="46">
        <v>1192</v>
      </c>
      <c r="H123" s="45">
        <v>1.403</v>
      </c>
      <c r="I123" s="46">
        <v>1522</v>
      </c>
      <c r="J123" s="45">
        <v>1.3879999999999999</v>
      </c>
      <c r="K123" s="58">
        <v>1887</v>
      </c>
      <c r="L123" s="59">
        <v>1.3879999999999999</v>
      </c>
      <c r="M123" s="58">
        <v>2294</v>
      </c>
      <c r="N123" s="59">
        <v>1.321</v>
      </c>
    </row>
    <row r="124" spans="1:14" x14ac:dyDescent="0.2">
      <c r="A124" s="93"/>
      <c r="B124" s="30">
        <v>1100</v>
      </c>
      <c r="C124" s="41">
        <f>$C$123*B124/1000</f>
        <v>407</v>
      </c>
      <c r="D124" s="35"/>
      <c r="E124" s="34">
        <f>$E$123*B124/1000</f>
        <v>872.3</v>
      </c>
      <c r="F124" s="34"/>
      <c r="G124" s="39">
        <f>$G$123*B124/1000</f>
        <v>1311.2</v>
      </c>
      <c r="H124" s="35"/>
      <c r="I124" s="39">
        <f>$I$123*$B124/1000</f>
        <v>1674.2</v>
      </c>
      <c r="J124" s="35"/>
      <c r="K124" s="54">
        <f>$K$123*$B124/1000</f>
        <v>2075.6999999999998</v>
      </c>
      <c r="L124" s="52"/>
      <c r="M124" s="54">
        <f>$M$123*$B124/1000</f>
        <v>2523.4</v>
      </c>
      <c r="N124" s="52"/>
    </row>
    <row r="125" spans="1:14" x14ac:dyDescent="0.2">
      <c r="A125" s="93"/>
      <c r="B125" s="30">
        <v>1200</v>
      </c>
      <c r="C125" s="41">
        <f t="shared" ref="C125:C161" si="30">$C$123*B125/1000</f>
        <v>444</v>
      </c>
      <c r="D125" s="35"/>
      <c r="E125" s="34">
        <f t="shared" ref="E125:E161" si="31">$E$123*B125/1000</f>
        <v>951.6</v>
      </c>
      <c r="F125" s="34"/>
      <c r="G125" s="39">
        <f t="shared" ref="G125:G161" si="32">$G$123*B125/1000</f>
        <v>1430.4</v>
      </c>
      <c r="H125" s="35"/>
      <c r="I125" s="39">
        <f t="shared" ref="I125:I161" si="33">$I$123*$B125/1000</f>
        <v>1826.4</v>
      </c>
      <c r="J125" s="35"/>
      <c r="K125" s="54">
        <f t="shared" ref="K125:K161" si="34">$K$123*$B125/1000</f>
        <v>2264.4</v>
      </c>
      <c r="L125" s="52"/>
      <c r="M125" s="54">
        <f t="shared" ref="M125:M161" si="35">$M$123*$B125/1000</f>
        <v>2752.8</v>
      </c>
      <c r="N125" s="52"/>
    </row>
    <row r="126" spans="1:14" x14ac:dyDescent="0.2">
      <c r="A126" s="93"/>
      <c r="B126" s="30">
        <v>1300</v>
      </c>
      <c r="C126" s="41">
        <f t="shared" si="30"/>
        <v>481</v>
      </c>
      <c r="D126" s="35"/>
      <c r="E126" s="34">
        <f t="shared" si="31"/>
        <v>1030.9000000000001</v>
      </c>
      <c r="F126" s="34"/>
      <c r="G126" s="39">
        <f t="shared" si="32"/>
        <v>1549.6</v>
      </c>
      <c r="H126" s="35"/>
      <c r="I126" s="39">
        <f t="shared" si="33"/>
        <v>1978.6</v>
      </c>
      <c r="J126" s="35"/>
      <c r="K126" s="54">
        <f t="shared" si="34"/>
        <v>2453.1</v>
      </c>
      <c r="L126" s="52"/>
      <c r="M126" s="54">
        <f t="shared" si="35"/>
        <v>2982.2</v>
      </c>
      <c r="N126" s="52"/>
    </row>
    <row r="127" spans="1:14" x14ac:dyDescent="0.2">
      <c r="A127" s="93"/>
      <c r="B127" s="30">
        <v>1400</v>
      </c>
      <c r="C127" s="41">
        <f t="shared" si="30"/>
        <v>518</v>
      </c>
      <c r="D127" s="35"/>
      <c r="E127" s="34">
        <f t="shared" si="31"/>
        <v>1110.2</v>
      </c>
      <c r="F127" s="34"/>
      <c r="G127" s="39">
        <f t="shared" si="32"/>
        <v>1668.8</v>
      </c>
      <c r="H127" s="35"/>
      <c r="I127" s="39">
        <f t="shared" si="33"/>
        <v>2130.8000000000002</v>
      </c>
      <c r="J127" s="35"/>
      <c r="K127" s="54">
        <f t="shared" si="34"/>
        <v>2641.8</v>
      </c>
      <c r="L127" s="52"/>
      <c r="M127" s="54">
        <f t="shared" si="35"/>
        <v>3211.6</v>
      </c>
      <c r="N127" s="52"/>
    </row>
    <row r="128" spans="1:14" x14ac:dyDescent="0.2">
      <c r="A128" s="93"/>
      <c r="B128" s="30">
        <v>1500</v>
      </c>
      <c r="C128" s="41">
        <f t="shared" si="30"/>
        <v>555</v>
      </c>
      <c r="D128" s="35"/>
      <c r="E128" s="34">
        <f t="shared" si="31"/>
        <v>1189.5</v>
      </c>
      <c r="F128" s="34"/>
      <c r="G128" s="39">
        <f t="shared" si="32"/>
        <v>1788</v>
      </c>
      <c r="H128" s="35"/>
      <c r="I128" s="39">
        <f t="shared" si="33"/>
        <v>2283</v>
      </c>
      <c r="J128" s="35"/>
      <c r="K128" s="54">
        <f t="shared" si="34"/>
        <v>2830.5</v>
      </c>
      <c r="L128" s="52"/>
      <c r="M128" s="54">
        <f t="shared" si="35"/>
        <v>3441</v>
      </c>
      <c r="N128" s="52"/>
    </row>
    <row r="129" spans="1:14" x14ac:dyDescent="0.2">
      <c r="A129" s="93"/>
      <c r="B129" s="30">
        <v>1600</v>
      </c>
      <c r="C129" s="41">
        <f t="shared" si="30"/>
        <v>592</v>
      </c>
      <c r="D129" s="35"/>
      <c r="E129" s="34">
        <f t="shared" si="31"/>
        <v>1268.8</v>
      </c>
      <c r="F129" s="34"/>
      <c r="G129" s="39">
        <f t="shared" si="32"/>
        <v>1907.2</v>
      </c>
      <c r="H129" s="35"/>
      <c r="I129" s="39">
        <f t="shared" si="33"/>
        <v>2435.1999999999998</v>
      </c>
      <c r="J129" s="35"/>
      <c r="K129" s="54">
        <f t="shared" si="34"/>
        <v>3019.2</v>
      </c>
      <c r="L129" s="52"/>
      <c r="M129" s="54">
        <f t="shared" si="35"/>
        <v>3670.4</v>
      </c>
      <c r="N129" s="52"/>
    </row>
    <row r="130" spans="1:14" x14ac:dyDescent="0.2">
      <c r="A130" s="93"/>
      <c r="B130" s="30">
        <v>1700</v>
      </c>
      <c r="C130" s="41">
        <f t="shared" si="30"/>
        <v>629</v>
      </c>
      <c r="D130" s="35"/>
      <c r="E130" s="34">
        <f t="shared" si="31"/>
        <v>1348.1</v>
      </c>
      <c r="F130" s="34"/>
      <c r="G130" s="39">
        <f t="shared" si="32"/>
        <v>2026.4</v>
      </c>
      <c r="H130" s="35"/>
      <c r="I130" s="39">
        <f t="shared" si="33"/>
        <v>2587.4</v>
      </c>
      <c r="J130" s="35"/>
      <c r="K130" s="54">
        <f t="shared" si="34"/>
        <v>3207.9</v>
      </c>
      <c r="L130" s="52"/>
      <c r="M130" s="54">
        <f t="shared" si="35"/>
        <v>3899.8</v>
      </c>
      <c r="N130" s="52"/>
    </row>
    <row r="131" spans="1:14" x14ac:dyDescent="0.2">
      <c r="A131" s="93"/>
      <c r="B131" s="30">
        <v>1800</v>
      </c>
      <c r="C131" s="41">
        <f t="shared" si="30"/>
        <v>666</v>
      </c>
      <c r="D131" s="35"/>
      <c r="E131" s="34">
        <f t="shared" si="31"/>
        <v>1427.4</v>
      </c>
      <c r="F131" s="34"/>
      <c r="G131" s="39">
        <f t="shared" si="32"/>
        <v>2145.6</v>
      </c>
      <c r="H131" s="35"/>
      <c r="I131" s="39">
        <f t="shared" si="33"/>
        <v>2739.6</v>
      </c>
      <c r="J131" s="35"/>
      <c r="K131" s="54">
        <f t="shared" si="34"/>
        <v>3396.6</v>
      </c>
      <c r="L131" s="52"/>
      <c r="M131" s="54">
        <f t="shared" si="35"/>
        <v>4129.2</v>
      </c>
      <c r="N131" s="52"/>
    </row>
    <row r="132" spans="1:14" x14ac:dyDescent="0.2">
      <c r="A132" s="93"/>
      <c r="B132" s="30">
        <v>1900</v>
      </c>
      <c r="C132" s="41">
        <f t="shared" si="30"/>
        <v>703</v>
      </c>
      <c r="D132" s="35"/>
      <c r="E132" s="34">
        <f t="shared" si="31"/>
        <v>1506.7</v>
      </c>
      <c r="F132" s="34"/>
      <c r="G132" s="39">
        <f t="shared" si="32"/>
        <v>2264.8000000000002</v>
      </c>
      <c r="H132" s="35"/>
      <c r="I132" s="39">
        <f t="shared" si="33"/>
        <v>2891.8</v>
      </c>
      <c r="J132" s="35"/>
      <c r="K132" s="54">
        <f t="shared" si="34"/>
        <v>3585.3</v>
      </c>
      <c r="L132" s="52"/>
      <c r="M132" s="54">
        <f t="shared" si="35"/>
        <v>4358.6000000000004</v>
      </c>
      <c r="N132" s="52"/>
    </row>
    <row r="133" spans="1:14" x14ac:dyDescent="0.2">
      <c r="A133" s="93"/>
      <c r="B133" s="30">
        <v>2000</v>
      </c>
      <c r="C133" s="41">
        <f t="shared" si="30"/>
        <v>740</v>
      </c>
      <c r="D133" s="35"/>
      <c r="E133" s="34">
        <f t="shared" si="31"/>
        <v>1586</v>
      </c>
      <c r="F133" s="34"/>
      <c r="G133" s="39">
        <f t="shared" si="32"/>
        <v>2384</v>
      </c>
      <c r="H133" s="35"/>
      <c r="I133" s="39">
        <f t="shared" si="33"/>
        <v>3044</v>
      </c>
      <c r="J133" s="35"/>
      <c r="K133" s="54">
        <f t="shared" si="34"/>
        <v>3774</v>
      </c>
      <c r="L133" s="52"/>
      <c r="M133" s="54">
        <f t="shared" si="35"/>
        <v>4588</v>
      </c>
      <c r="N133" s="52"/>
    </row>
    <row r="134" spans="1:14" x14ac:dyDescent="0.2">
      <c r="A134" s="66"/>
      <c r="B134" s="30">
        <v>2100</v>
      </c>
      <c r="C134" s="41">
        <f t="shared" si="30"/>
        <v>777</v>
      </c>
      <c r="D134" s="35"/>
      <c r="E134" s="34">
        <f t="shared" si="31"/>
        <v>1665.3</v>
      </c>
      <c r="F134" s="34"/>
      <c r="G134" s="39">
        <f t="shared" si="32"/>
        <v>2503.1999999999998</v>
      </c>
      <c r="H134" s="35"/>
      <c r="I134" s="39">
        <f t="shared" si="33"/>
        <v>3196.2</v>
      </c>
      <c r="J134" s="35"/>
      <c r="K134" s="54">
        <f t="shared" si="34"/>
        <v>3962.7</v>
      </c>
      <c r="L134" s="52"/>
      <c r="M134" s="54">
        <f t="shared" si="35"/>
        <v>4817.3999999999996</v>
      </c>
      <c r="N134" s="52"/>
    </row>
    <row r="135" spans="1:14" x14ac:dyDescent="0.2">
      <c r="A135" s="66"/>
      <c r="B135" s="30">
        <v>2200</v>
      </c>
      <c r="C135" s="41">
        <f t="shared" si="30"/>
        <v>814</v>
      </c>
      <c r="D135" s="35"/>
      <c r="E135" s="34">
        <f t="shared" si="31"/>
        <v>1744.6</v>
      </c>
      <c r="F135" s="34"/>
      <c r="G135" s="39">
        <f t="shared" si="32"/>
        <v>2622.4</v>
      </c>
      <c r="H135" s="35"/>
      <c r="I135" s="39">
        <f t="shared" si="33"/>
        <v>3348.4</v>
      </c>
      <c r="J135" s="35"/>
      <c r="K135" s="54">
        <f t="shared" si="34"/>
        <v>4151.3999999999996</v>
      </c>
      <c r="L135" s="52"/>
      <c r="M135" s="54">
        <f t="shared" si="35"/>
        <v>5046.8</v>
      </c>
      <c r="N135" s="52"/>
    </row>
    <row r="136" spans="1:14" x14ac:dyDescent="0.2">
      <c r="A136" s="66"/>
      <c r="B136" s="30">
        <v>2300</v>
      </c>
      <c r="C136" s="41">
        <f t="shared" si="30"/>
        <v>851</v>
      </c>
      <c r="D136" s="35"/>
      <c r="E136" s="34">
        <f t="shared" si="31"/>
        <v>1823.9</v>
      </c>
      <c r="F136" s="34"/>
      <c r="G136" s="39">
        <f t="shared" si="32"/>
        <v>2741.6</v>
      </c>
      <c r="H136" s="35"/>
      <c r="I136" s="39">
        <f t="shared" si="33"/>
        <v>3500.6</v>
      </c>
      <c r="J136" s="35"/>
      <c r="K136" s="54">
        <f t="shared" si="34"/>
        <v>4340.1000000000004</v>
      </c>
      <c r="L136" s="52"/>
      <c r="M136" s="54">
        <f t="shared" si="35"/>
        <v>5276.2</v>
      </c>
      <c r="N136" s="52"/>
    </row>
    <row r="137" spans="1:14" x14ac:dyDescent="0.2">
      <c r="A137" s="66"/>
      <c r="B137" s="30">
        <v>2400</v>
      </c>
      <c r="C137" s="41">
        <f t="shared" si="30"/>
        <v>888</v>
      </c>
      <c r="D137" s="35"/>
      <c r="E137" s="34">
        <f t="shared" si="31"/>
        <v>1903.2</v>
      </c>
      <c r="F137" s="34"/>
      <c r="G137" s="39">
        <f t="shared" si="32"/>
        <v>2860.8</v>
      </c>
      <c r="H137" s="35"/>
      <c r="I137" s="39">
        <f t="shared" si="33"/>
        <v>3652.8</v>
      </c>
      <c r="J137" s="35"/>
      <c r="K137" s="54">
        <f t="shared" si="34"/>
        <v>4528.8</v>
      </c>
      <c r="L137" s="52"/>
      <c r="M137" s="54">
        <f t="shared" si="35"/>
        <v>5505.6</v>
      </c>
      <c r="N137" s="52"/>
    </row>
    <row r="138" spans="1:14" x14ac:dyDescent="0.2">
      <c r="A138" s="66"/>
      <c r="B138" s="30">
        <v>2500</v>
      </c>
      <c r="C138" s="41">
        <f t="shared" si="30"/>
        <v>925</v>
      </c>
      <c r="D138" s="35"/>
      <c r="E138" s="34">
        <f t="shared" si="31"/>
        <v>1982.5</v>
      </c>
      <c r="F138" s="34"/>
      <c r="G138" s="39">
        <f t="shared" si="32"/>
        <v>2980</v>
      </c>
      <c r="H138" s="35"/>
      <c r="I138" s="39">
        <f t="shared" si="33"/>
        <v>3805</v>
      </c>
      <c r="J138" s="35"/>
      <c r="K138" s="54">
        <f t="shared" si="34"/>
        <v>4717.5</v>
      </c>
      <c r="L138" s="52"/>
      <c r="M138" s="54">
        <f t="shared" si="35"/>
        <v>5735</v>
      </c>
      <c r="N138" s="52"/>
    </row>
    <row r="139" spans="1:14" x14ac:dyDescent="0.2">
      <c r="A139" s="66"/>
      <c r="B139" s="30">
        <v>2600</v>
      </c>
      <c r="C139" s="41">
        <f t="shared" si="30"/>
        <v>962</v>
      </c>
      <c r="D139" s="35"/>
      <c r="E139" s="34">
        <f t="shared" si="31"/>
        <v>2061.8000000000002</v>
      </c>
      <c r="F139" s="34"/>
      <c r="G139" s="39">
        <f t="shared" si="32"/>
        <v>3099.2</v>
      </c>
      <c r="H139" s="35"/>
      <c r="I139" s="39">
        <f t="shared" si="33"/>
        <v>3957.2</v>
      </c>
      <c r="J139" s="35"/>
      <c r="K139" s="54">
        <f t="shared" si="34"/>
        <v>4906.2</v>
      </c>
      <c r="L139" s="52"/>
      <c r="M139" s="54">
        <f t="shared" si="35"/>
        <v>5964.4</v>
      </c>
      <c r="N139" s="52"/>
    </row>
    <row r="140" spans="1:14" x14ac:dyDescent="0.2">
      <c r="A140" s="66"/>
      <c r="B140" s="30">
        <v>2700</v>
      </c>
      <c r="C140" s="41">
        <f t="shared" si="30"/>
        <v>999</v>
      </c>
      <c r="D140" s="35"/>
      <c r="E140" s="34">
        <f t="shared" si="31"/>
        <v>2141.1</v>
      </c>
      <c r="F140" s="34"/>
      <c r="G140" s="39">
        <f t="shared" si="32"/>
        <v>3218.4</v>
      </c>
      <c r="H140" s="35"/>
      <c r="I140" s="39">
        <f t="shared" si="33"/>
        <v>4109.3999999999996</v>
      </c>
      <c r="J140" s="35"/>
      <c r="K140" s="54">
        <f t="shared" si="34"/>
        <v>5094.8999999999996</v>
      </c>
      <c r="L140" s="52"/>
      <c r="M140" s="54">
        <f t="shared" si="35"/>
        <v>6193.8</v>
      </c>
      <c r="N140" s="52"/>
    </row>
    <row r="141" spans="1:14" x14ac:dyDescent="0.2">
      <c r="A141" s="66"/>
      <c r="B141" s="30">
        <v>2800</v>
      </c>
      <c r="C141" s="41">
        <f t="shared" si="30"/>
        <v>1036</v>
      </c>
      <c r="D141" s="35"/>
      <c r="E141" s="34">
        <f t="shared" si="31"/>
        <v>2220.4</v>
      </c>
      <c r="F141" s="34"/>
      <c r="G141" s="39">
        <f t="shared" si="32"/>
        <v>3337.6</v>
      </c>
      <c r="H141" s="35"/>
      <c r="I141" s="39">
        <f t="shared" si="33"/>
        <v>4261.6000000000004</v>
      </c>
      <c r="J141" s="35"/>
      <c r="K141" s="54">
        <f t="shared" si="34"/>
        <v>5283.6</v>
      </c>
      <c r="L141" s="52"/>
      <c r="M141" s="54">
        <f t="shared" si="35"/>
        <v>6423.2</v>
      </c>
      <c r="N141" s="52"/>
    </row>
    <row r="142" spans="1:14" x14ac:dyDescent="0.2">
      <c r="A142" s="66"/>
      <c r="B142" s="30">
        <v>2900</v>
      </c>
      <c r="C142" s="41">
        <f t="shared" si="30"/>
        <v>1073</v>
      </c>
      <c r="D142" s="35"/>
      <c r="E142" s="34">
        <f t="shared" si="31"/>
        <v>2299.6999999999998</v>
      </c>
      <c r="F142" s="34"/>
      <c r="G142" s="39">
        <f t="shared" si="32"/>
        <v>3456.8</v>
      </c>
      <c r="H142" s="35"/>
      <c r="I142" s="39">
        <f t="shared" si="33"/>
        <v>4413.8</v>
      </c>
      <c r="J142" s="35"/>
      <c r="K142" s="54">
        <f t="shared" si="34"/>
        <v>5472.3</v>
      </c>
      <c r="L142" s="52"/>
      <c r="M142" s="54">
        <f t="shared" si="35"/>
        <v>6652.6</v>
      </c>
      <c r="N142" s="52"/>
    </row>
    <row r="143" spans="1:14" x14ac:dyDescent="0.2">
      <c r="A143" s="66"/>
      <c r="B143" s="30">
        <v>3000</v>
      </c>
      <c r="C143" s="41">
        <f t="shared" si="30"/>
        <v>1110</v>
      </c>
      <c r="D143" s="35"/>
      <c r="E143" s="34">
        <f t="shared" si="31"/>
        <v>2379</v>
      </c>
      <c r="F143" s="34"/>
      <c r="G143" s="39">
        <f t="shared" si="32"/>
        <v>3576</v>
      </c>
      <c r="H143" s="35"/>
      <c r="I143" s="39">
        <f t="shared" si="33"/>
        <v>4566</v>
      </c>
      <c r="J143" s="35"/>
      <c r="K143" s="54">
        <f t="shared" si="34"/>
        <v>5661</v>
      </c>
      <c r="L143" s="52"/>
      <c r="M143" s="54">
        <f t="shared" si="35"/>
        <v>6882</v>
      </c>
      <c r="N143" s="52"/>
    </row>
    <row r="144" spans="1:14" x14ac:dyDescent="0.2">
      <c r="A144" s="66"/>
      <c r="B144" s="30">
        <v>3100</v>
      </c>
      <c r="C144" s="41">
        <f t="shared" si="30"/>
        <v>1147</v>
      </c>
      <c r="D144" s="35"/>
      <c r="E144" s="34">
        <f t="shared" si="31"/>
        <v>2458.3000000000002</v>
      </c>
      <c r="F144" s="34"/>
      <c r="G144" s="39">
        <f t="shared" si="32"/>
        <v>3695.2</v>
      </c>
      <c r="H144" s="35"/>
      <c r="I144" s="39">
        <f t="shared" si="33"/>
        <v>4718.2</v>
      </c>
      <c r="J144" s="35"/>
      <c r="K144" s="54">
        <f t="shared" si="34"/>
        <v>5849.7</v>
      </c>
      <c r="L144" s="52"/>
      <c r="M144" s="54">
        <f t="shared" si="35"/>
        <v>7111.4</v>
      </c>
      <c r="N144" s="52"/>
    </row>
    <row r="145" spans="1:14" x14ac:dyDescent="0.2">
      <c r="A145" s="66"/>
      <c r="B145" s="30">
        <v>3200</v>
      </c>
      <c r="C145" s="41">
        <f t="shared" si="30"/>
        <v>1184</v>
      </c>
      <c r="D145" s="35"/>
      <c r="E145" s="34">
        <f t="shared" si="31"/>
        <v>2537.6</v>
      </c>
      <c r="F145" s="34"/>
      <c r="G145" s="39">
        <f t="shared" si="32"/>
        <v>3814.4</v>
      </c>
      <c r="H145" s="35"/>
      <c r="I145" s="39">
        <f t="shared" si="33"/>
        <v>4870.3999999999996</v>
      </c>
      <c r="J145" s="35"/>
      <c r="K145" s="54">
        <f t="shared" si="34"/>
        <v>6038.4</v>
      </c>
      <c r="L145" s="52"/>
      <c r="M145" s="54">
        <f t="shared" si="35"/>
        <v>7340.8</v>
      </c>
      <c r="N145" s="52"/>
    </row>
    <row r="146" spans="1:14" x14ac:dyDescent="0.2">
      <c r="A146" s="66"/>
      <c r="B146" s="30">
        <v>3300</v>
      </c>
      <c r="C146" s="41">
        <f t="shared" si="30"/>
        <v>1221</v>
      </c>
      <c r="D146" s="35"/>
      <c r="E146" s="34">
        <f t="shared" si="31"/>
        <v>2616.9</v>
      </c>
      <c r="F146" s="34"/>
      <c r="G146" s="39">
        <f t="shared" si="32"/>
        <v>3933.6</v>
      </c>
      <c r="H146" s="35"/>
      <c r="I146" s="39">
        <f t="shared" si="33"/>
        <v>5022.6000000000004</v>
      </c>
      <c r="J146" s="35"/>
      <c r="K146" s="54">
        <f t="shared" si="34"/>
        <v>6227.1</v>
      </c>
      <c r="L146" s="52"/>
      <c r="M146" s="54">
        <f t="shared" si="35"/>
        <v>7570.2</v>
      </c>
      <c r="N146" s="52"/>
    </row>
    <row r="147" spans="1:14" x14ac:dyDescent="0.2">
      <c r="A147" s="66"/>
      <c r="B147" s="30">
        <v>3400</v>
      </c>
      <c r="C147" s="41">
        <f t="shared" si="30"/>
        <v>1258</v>
      </c>
      <c r="D147" s="35"/>
      <c r="E147" s="34">
        <f t="shared" si="31"/>
        <v>2696.2</v>
      </c>
      <c r="F147" s="34"/>
      <c r="G147" s="39">
        <f t="shared" si="32"/>
        <v>4052.8</v>
      </c>
      <c r="H147" s="35"/>
      <c r="I147" s="39">
        <f t="shared" si="33"/>
        <v>5174.8</v>
      </c>
      <c r="J147" s="35"/>
      <c r="K147" s="54">
        <f t="shared" si="34"/>
        <v>6415.8</v>
      </c>
      <c r="L147" s="52"/>
      <c r="M147" s="54">
        <f t="shared" si="35"/>
        <v>7799.6</v>
      </c>
      <c r="N147" s="52"/>
    </row>
    <row r="148" spans="1:14" x14ac:dyDescent="0.2">
      <c r="A148" s="66"/>
      <c r="B148" s="30">
        <v>3500</v>
      </c>
      <c r="C148" s="41">
        <f t="shared" si="30"/>
        <v>1295</v>
      </c>
      <c r="D148" s="35"/>
      <c r="E148" s="34">
        <f t="shared" si="31"/>
        <v>2775.5</v>
      </c>
      <c r="F148" s="34"/>
      <c r="G148" s="39">
        <f t="shared" si="32"/>
        <v>4172</v>
      </c>
      <c r="H148" s="35"/>
      <c r="I148" s="39">
        <f t="shared" si="33"/>
        <v>5327</v>
      </c>
      <c r="J148" s="35"/>
      <c r="K148" s="54">
        <f t="shared" si="34"/>
        <v>6604.5</v>
      </c>
      <c r="L148" s="52"/>
      <c r="M148" s="54">
        <f t="shared" si="35"/>
        <v>8029</v>
      </c>
      <c r="N148" s="52"/>
    </row>
    <row r="149" spans="1:14" x14ac:dyDescent="0.2">
      <c r="A149" s="66"/>
      <c r="B149" s="30">
        <v>3600</v>
      </c>
      <c r="C149" s="41">
        <f t="shared" si="30"/>
        <v>1332</v>
      </c>
      <c r="D149" s="35"/>
      <c r="E149" s="34">
        <f t="shared" si="31"/>
        <v>2854.8</v>
      </c>
      <c r="F149" s="34"/>
      <c r="G149" s="39">
        <f t="shared" si="32"/>
        <v>4291.2</v>
      </c>
      <c r="H149" s="35"/>
      <c r="I149" s="39">
        <f t="shared" si="33"/>
        <v>5479.2</v>
      </c>
      <c r="J149" s="35"/>
      <c r="K149" s="54">
        <f t="shared" si="34"/>
        <v>6793.2</v>
      </c>
      <c r="L149" s="52"/>
      <c r="M149" s="54">
        <f t="shared" si="35"/>
        <v>8258.4</v>
      </c>
      <c r="N149" s="52"/>
    </row>
    <row r="150" spans="1:14" x14ac:dyDescent="0.2">
      <c r="A150" s="66"/>
      <c r="B150" s="30">
        <v>3700</v>
      </c>
      <c r="C150" s="41">
        <f t="shared" si="30"/>
        <v>1369</v>
      </c>
      <c r="D150" s="35"/>
      <c r="E150" s="34">
        <f t="shared" si="31"/>
        <v>2934.1</v>
      </c>
      <c r="F150" s="34"/>
      <c r="G150" s="39">
        <f t="shared" si="32"/>
        <v>4410.3999999999996</v>
      </c>
      <c r="H150" s="35"/>
      <c r="I150" s="39">
        <f t="shared" si="33"/>
        <v>5631.4</v>
      </c>
      <c r="J150" s="35"/>
      <c r="K150" s="54">
        <f t="shared" si="34"/>
        <v>6981.9</v>
      </c>
      <c r="L150" s="52"/>
      <c r="M150" s="54">
        <f t="shared" si="35"/>
        <v>8487.7999999999993</v>
      </c>
      <c r="N150" s="52"/>
    </row>
    <row r="151" spans="1:14" x14ac:dyDescent="0.2">
      <c r="A151" s="66"/>
      <c r="B151" s="30">
        <v>3800</v>
      </c>
      <c r="C151" s="41">
        <f t="shared" si="30"/>
        <v>1406</v>
      </c>
      <c r="D151" s="35"/>
      <c r="E151" s="34">
        <f t="shared" si="31"/>
        <v>3013.4</v>
      </c>
      <c r="F151" s="34"/>
      <c r="G151" s="39">
        <f t="shared" si="32"/>
        <v>4529.6000000000004</v>
      </c>
      <c r="H151" s="35"/>
      <c r="I151" s="39">
        <f t="shared" si="33"/>
        <v>5783.6</v>
      </c>
      <c r="J151" s="35"/>
      <c r="K151" s="54">
        <f t="shared" si="34"/>
        <v>7170.6</v>
      </c>
      <c r="L151" s="52"/>
      <c r="M151" s="54">
        <f t="shared" si="35"/>
        <v>8717.2000000000007</v>
      </c>
      <c r="N151" s="52"/>
    </row>
    <row r="152" spans="1:14" x14ac:dyDescent="0.2">
      <c r="A152" s="66"/>
      <c r="B152" s="30">
        <v>3900</v>
      </c>
      <c r="C152" s="41">
        <f t="shared" si="30"/>
        <v>1443</v>
      </c>
      <c r="D152" s="35"/>
      <c r="E152" s="34">
        <f t="shared" si="31"/>
        <v>3092.7</v>
      </c>
      <c r="F152" s="34"/>
      <c r="G152" s="39">
        <f t="shared" si="32"/>
        <v>4648.8</v>
      </c>
      <c r="H152" s="35"/>
      <c r="I152" s="39">
        <f t="shared" si="33"/>
        <v>5935.8</v>
      </c>
      <c r="J152" s="35"/>
      <c r="K152" s="54">
        <f t="shared" si="34"/>
        <v>7359.3</v>
      </c>
      <c r="L152" s="52"/>
      <c r="M152" s="54">
        <f t="shared" si="35"/>
        <v>8946.6</v>
      </c>
      <c r="N152" s="52"/>
    </row>
    <row r="153" spans="1:14" x14ac:dyDescent="0.2">
      <c r="A153" s="66"/>
      <c r="B153" s="30">
        <v>4000</v>
      </c>
      <c r="C153" s="41">
        <f t="shared" si="30"/>
        <v>1480</v>
      </c>
      <c r="D153" s="35"/>
      <c r="E153" s="34">
        <f t="shared" si="31"/>
        <v>3172</v>
      </c>
      <c r="F153" s="34"/>
      <c r="G153" s="39">
        <f t="shared" si="32"/>
        <v>4768</v>
      </c>
      <c r="H153" s="35"/>
      <c r="I153" s="39">
        <f t="shared" si="33"/>
        <v>6088</v>
      </c>
      <c r="J153" s="35"/>
      <c r="K153" s="54">
        <f t="shared" si="34"/>
        <v>7548</v>
      </c>
      <c r="L153" s="52"/>
      <c r="M153" s="54">
        <f t="shared" si="35"/>
        <v>9176</v>
      </c>
      <c r="N153" s="52"/>
    </row>
    <row r="154" spans="1:14" x14ac:dyDescent="0.2">
      <c r="A154" s="66"/>
      <c r="B154" s="30">
        <v>4100</v>
      </c>
      <c r="C154" s="41">
        <f t="shared" si="30"/>
        <v>1517</v>
      </c>
      <c r="D154" s="35"/>
      <c r="E154" s="34">
        <f t="shared" si="31"/>
        <v>3251.3</v>
      </c>
      <c r="F154" s="34"/>
      <c r="G154" s="39">
        <f t="shared" si="32"/>
        <v>4887.2</v>
      </c>
      <c r="H154" s="35"/>
      <c r="I154" s="39">
        <f t="shared" si="33"/>
        <v>6240.2</v>
      </c>
      <c r="J154" s="35"/>
      <c r="K154" s="54">
        <f t="shared" si="34"/>
        <v>7736.7</v>
      </c>
      <c r="L154" s="52"/>
      <c r="M154" s="54">
        <f t="shared" si="35"/>
        <v>9405.4</v>
      </c>
      <c r="N154" s="52"/>
    </row>
    <row r="155" spans="1:14" x14ac:dyDescent="0.2">
      <c r="A155" s="66"/>
      <c r="B155" s="30">
        <v>4200</v>
      </c>
      <c r="C155" s="41">
        <f t="shared" si="30"/>
        <v>1554</v>
      </c>
      <c r="D155" s="35"/>
      <c r="E155" s="34">
        <f t="shared" si="31"/>
        <v>3330.6</v>
      </c>
      <c r="F155" s="34"/>
      <c r="G155" s="39">
        <f t="shared" si="32"/>
        <v>5006.3999999999996</v>
      </c>
      <c r="H155" s="35"/>
      <c r="I155" s="39">
        <f t="shared" si="33"/>
        <v>6392.4</v>
      </c>
      <c r="J155" s="35"/>
      <c r="K155" s="54">
        <f t="shared" si="34"/>
        <v>7925.4</v>
      </c>
      <c r="L155" s="52"/>
      <c r="M155" s="54">
        <f t="shared" si="35"/>
        <v>9634.7999999999993</v>
      </c>
      <c r="N155" s="52"/>
    </row>
    <row r="156" spans="1:14" x14ac:dyDescent="0.2">
      <c r="A156" s="66"/>
      <c r="B156" s="30">
        <v>4300</v>
      </c>
      <c r="C156" s="41">
        <f t="shared" si="30"/>
        <v>1591</v>
      </c>
      <c r="D156" s="35"/>
      <c r="E156" s="34">
        <f t="shared" si="31"/>
        <v>3409.9</v>
      </c>
      <c r="F156" s="34"/>
      <c r="G156" s="39">
        <f t="shared" si="32"/>
        <v>5125.6000000000004</v>
      </c>
      <c r="H156" s="35"/>
      <c r="I156" s="39">
        <f t="shared" si="33"/>
        <v>6544.6</v>
      </c>
      <c r="J156" s="35"/>
      <c r="K156" s="54">
        <f t="shared" si="34"/>
        <v>8114.1</v>
      </c>
      <c r="L156" s="52"/>
      <c r="M156" s="54">
        <f t="shared" si="35"/>
        <v>9864.2000000000007</v>
      </c>
      <c r="N156" s="52"/>
    </row>
    <row r="157" spans="1:14" x14ac:dyDescent="0.2">
      <c r="A157" s="66"/>
      <c r="B157" s="30">
        <v>4400</v>
      </c>
      <c r="C157" s="41">
        <f t="shared" si="30"/>
        <v>1628</v>
      </c>
      <c r="D157" s="35"/>
      <c r="E157" s="34">
        <f t="shared" si="31"/>
        <v>3489.2</v>
      </c>
      <c r="F157" s="34"/>
      <c r="G157" s="39">
        <f t="shared" si="32"/>
        <v>5244.8</v>
      </c>
      <c r="H157" s="35"/>
      <c r="I157" s="39">
        <f t="shared" si="33"/>
        <v>6696.8</v>
      </c>
      <c r="J157" s="35"/>
      <c r="K157" s="54">
        <f t="shared" si="34"/>
        <v>8302.7999999999993</v>
      </c>
      <c r="L157" s="52"/>
      <c r="M157" s="54">
        <f t="shared" si="35"/>
        <v>10093.6</v>
      </c>
      <c r="N157" s="52"/>
    </row>
    <row r="158" spans="1:14" ht="13.5" thickBot="1" x14ac:dyDescent="0.25">
      <c r="A158" s="21"/>
      <c r="B158" s="31">
        <v>4500</v>
      </c>
      <c r="C158" s="41">
        <f t="shared" si="30"/>
        <v>1665</v>
      </c>
      <c r="D158" s="36"/>
      <c r="E158" s="34">
        <f t="shared" si="31"/>
        <v>3568.5</v>
      </c>
      <c r="F158" s="23"/>
      <c r="G158" s="39">
        <f t="shared" si="32"/>
        <v>5364</v>
      </c>
      <c r="H158" s="36"/>
      <c r="I158" s="39">
        <f t="shared" si="33"/>
        <v>6849</v>
      </c>
      <c r="J158" s="36"/>
      <c r="K158" s="54">
        <f t="shared" si="34"/>
        <v>8491.5</v>
      </c>
      <c r="L158" s="53"/>
      <c r="M158" s="54">
        <f t="shared" si="35"/>
        <v>10323</v>
      </c>
      <c r="N158" s="53"/>
    </row>
    <row r="159" spans="1:14" x14ac:dyDescent="0.2">
      <c r="A159" s="66"/>
      <c r="B159" s="30">
        <v>4600</v>
      </c>
      <c r="C159" s="41">
        <f t="shared" si="30"/>
        <v>1702</v>
      </c>
      <c r="D159" s="34"/>
      <c r="E159" s="34">
        <f t="shared" si="31"/>
        <v>3647.8</v>
      </c>
      <c r="F159" s="34"/>
      <c r="G159" s="39">
        <f t="shared" si="32"/>
        <v>5483.2</v>
      </c>
      <c r="H159" s="34"/>
      <c r="I159" s="39">
        <f t="shared" si="33"/>
        <v>7001.2</v>
      </c>
      <c r="J159" s="34"/>
      <c r="K159" s="54">
        <f t="shared" si="34"/>
        <v>8680.2000000000007</v>
      </c>
      <c r="L159" s="60"/>
      <c r="M159" s="54">
        <f t="shared" si="35"/>
        <v>10552.4</v>
      </c>
      <c r="N159" s="52"/>
    </row>
    <row r="160" spans="1:14" x14ac:dyDescent="0.2">
      <c r="A160" s="66"/>
      <c r="B160" s="30">
        <v>4700</v>
      </c>
      <c r="C160" s="41">
        <f t="shared" si="30"/>
        <v>1739</v>
      </c>
      <c r="D160" s="34"/>
      <c r="E160" s="34">
        <f t="shared" si="31"/>
        <v>3727.1</v>
      </c>
      <c r="F160" s="34"/>
      <c r="G160" s="39">
        <f t="shared" si="32"/>
        <v>5602.4</v>
      </c>
      <c r="H160" s="34"/>
      <c r="I160" s="39">
        <f t="shared" si="33"/>
        <v>7153.4</v>
      </c>
      <c r="J160" s="34"/>
      <c r="K160" s="54">
        <f t="shared" si="34"/>
        <v>8868.9</v>
      </c>
      <c r="L160" s="60"/>
      <c r="M160" s="54">
        <f t="shared" si="35"/>
        <v>10781.8</v>
      </c>
      <c r="N160" s="52"/>
    </row>
    <row r="161" spans="1:14" ht="13.5" thickBot="1" x14ac:dyDescent="0.25">
      <c r="A161" s="21"/>
      <c r="B161" s="31">
        <v>4800</v>
      </c>
      <c r="C161" s="41">
        <f t="shared" si="30"/>
        <v>1776</v>
      </c>
      <c r="D161" s="22"/>
      <c r="E161" s="34">
        <f t="shared" si="31"/>
        <v>3806.4</v>
      </c>
      <c r="F161" s="22"/>
      <c r="G161" s="39">
        <f t="shared" si="32"/>
        <v>5721.6</v>
      </c>
      <c r="H161" s="22"/>
      <c r="I161" s="39">
        <f t="shared" si="33"/>
        <v>7305.6</v>
      </c>
      <c r="J161" s="71" t="s">
        <v>3</v>
      </c>
      <c r="K161" s="54">
        <f t="shared" si="34"/>
        <v>9057.6</v>
      </c>
      <c r="L161" s="71"/>
      <c r="M161" s="54">
        <f t="shared" si="35"/>
        <v>11011.2</v>
      </c>
      <c r="N161" s="53"/>
    </row>
    <row r="162" spans="1:14" x14ac:dyDescent="0.2">
      <c r="C162" s="4"/>
    </row>
    <row r="163" spans="1:14" x14ac:dyDescent="0.2">
      <c r="C163" s="4"/>
    </row>
    <row r="164" spans="1:14" x14ac:dyDescent="0.2">
      <c r="C164" s="4"/>
    </row>
    <row r="165" spans="1:14" x14ac:dyDescent="0.2">
      <c r="C165" s="4"/>
    </row>
    <row r="166" spans="1:14" x14ac:dyDescent="0.2">
      <c r="C166" s="4"/>
    </row>
    <row r="167" spans="1:14" x14ac:dyDescent="0.2">
      <c r="C167" s="4"/>
    </row>
    <row r="168" spans="1:14" x14ac:dyDescent="0.2">
      <c r="C168" s="4"/>
    </row>
    <row r="169" spans="1:14" x14ac:dyDescent="0.2">
      <c r="C169" s="4"/>
    </row>
    <row r="170" spans="1:14" x14ac:dyDescent="0.2">
      <c r="C170" s="4"/>
    </row>
    <row r="171" spans="1:14" x14ac:dyDescent="0.2">
      <c r="C171" s="4"/>
    </row>
    <row r="172" spans="1:14" ht="13.5" thickBot="1" x14ac:dyDescent="0.25">
      <c r="C172" s="4"/>
    </row>
    <row r="173" spans="1:14" x14ac:dyDescent="0.2">
      <c r="A173" s="92" t="s">
        <v>21</v>
      </c>
      <c r="B173" s="94" t="s">
        <v>10</v>
      </c>
      <c r="C173" s="95"/>
      <c r="D173" s="96"/>
      <c r="E173" s="97" t="s">
        <v>11</v>
      </c>
      <c r="F173" s="97"/>
      <c r="G173" s="94" t="s">
        <v>12</v>
      </c>
      <c r="H173" s="98"/>
      <c r="I173" s="97" t="s">
        <v>13</v>
      </c>
      <c r="J173" s="98"/>
      <c r="K173" s="94" t="s">
        <v>14</v>
      </c>
      <c r="L173" s="99"/>
      <c r="M173" s="94" t="s">
        <v>15</v>
      </c>
      <c r="N173" s="99"/>
    </row>
    <row r="174" spans="1:14" x14ac:dyDescent="0.2">
      <c r="A174" s="93"/>
      <c r="B174" s="24" t="s">
        <v>16</v>
      </c>
      <c r="C174" s="100" t="s">
        <v>2</v>
      </c>
      <c r="D174" s="101"/>
      <c r="E174" s="102" t="s">
        <v>2</v>
      </c>
      <c r="F174" s="102"/>
      <c r="G174" s="103" t="s">
        <v>2</v>
      </c>
      <c r="H174" s="101"/>
      <c r="I174" s="102" t="s">
        <v>2</v>
      </c>
      <c r="J174" s="101"/>
      <c r="K174" s="104" t="s">
        <v>6</v>
      </c>
      <c r="L174" s="105"/>
      <c r="M174" s="104" t="s">
        <v>6</v>
      </c>
      <c r="N174" s="105"/>
    </row>
    <row r="175" spans="1:14" x14ac:dyDescent="0.2">
      <c r="A175" s="93"/>
      <c r="B175" s="26" t="s">
        <v>1</v>
      </c>
      <c r="C175" s="27" t="s">
        <v>0</v>
      </c>
      <c r="D175" s="28" t="s">
        <v>5</v>
      </c>
      <c r="E175" s="37" t="s">
        <v>0</v>
      </c>
      <c r="F175" s="38" t="s">
        <v>5</v>
      </c>
      <c r="G175" s="29" t="s">
        <v>0</v>
      </c>
      <c r="H175" s="28" t="s">
        <v>5</v>
      </c>
      <c r="I175" s="37" t="s">
        <v>0</v>
      </c>
      <c r="J175" s="28" t="s">
        <v>5</v>
      </c>
      <c r="K175" s="56" t="s">
        <v>0</v>
      </c>
      <c r="L175" s="57" t="s">
        <v>5</v>
      </c>
      <c r="M175" s="56" t="s">
        <v>0</v>
      </c>
      <c r="N175" s="57" t="s">
        <v>5</v>
      </c>
    </row>
    <row r="176" spans="1:14" x14ac:dyDescent="0.2">
      <c r="A176" s="93"/>
      <c r="B176" s="47">
        <v>400</v>
      </c>
      <c r="C176" s="41">
        <f t="shared" ref="C176:C180" si="36">$C$182*B176/1000</f>
        <v>170</v>
      </c>
      <c r="D176" s="44"/>
      <c r="E176" s="34">
        <f t="shared" ref="E176:E180" si="37">$E$182*B176/1000</f>
        <v>353.2</v>
      </c>
      <c r="F176" s="25"/>
      <c r="G176" s="39">
        <f t="shared" ref="G176:G180" si="38">$G$182*B176/1000</f>
        <v>529.6</v>
      </c>
      <c r="H176" s="44"/>
      <c r="I176" s="39">
        <f t="shared" ref="I176:I180" si="39">$I$182*B176/1000</f>
        <v>710.8</v>
      </c>
      <c r="J176" s="44"/>
      <c r="K176" s="54">
        <f t="shared" ref="K176:K180" si="40">$K$182*$B176/1000</f>
        <v>898.4</v>
      </c>
      <c r="L176" s="52"/>
      <c r="M176" s="54">
        <f t="shared" ref="M176:M180" si="41">$M$182*$B176/1000</f>
        <v>1092.4000000000001</v>
      </c>
      <c r="N176" s="52"/>
    </row>
    <row r="177" spans="1:14" x14ac:dyDescent="0.2">
      <c r="A177" s="93"/>
      <c r="B177" s="30">
        <v>500</v>
      </c>
      <c r="C177" s="41">
        <f t="shared" si="36"/>
        <v>212.5</v>
      </c>
      <c r="D177" s="35"/>
      <c r="E177" s="34">
        <f t="shared" si="37"/>
        <v>441.5</v>
      </c>
      <c r="F177" s="34"/>
      <c r="G177" s="39">
        <f t="shared" si="38"/>
        <v>662</v>
      </c>
      <c r="H177" s="35"/>
      <c r="I177" s="39">
        <f t="shared" si="39"/>
        <v>888.5</v>
      </c>
      <c r="J177" s="35"/>
      <c r="K177" s="54">
        <f t="shared" si="40"/>
        <v>1123</v>
      </c>
      <c r="L177" s="52"/>
      <c r="M177" s="54">
        <f t="shared" si="41"/>
        <v>1365.5</v>
      </c>
      <c r="N177" s="52"/>
    </row>
    <row r="178" spans="1:14" x14ac:dyDescent="0.2">
      <c r="A178" s="93"/>
      <c r="B178" s="30">
        <v>600</v>
      </c>
      <c r="C178" s="41">
        <f t="shared" si="36"/>
        <v>255</v>
      </c>
      <c r="D178" s="35"/>
      <c r="E178" s="34">
        <f t="shared" si="37"/>
        <v>529.79999999999995</v>
      </c>
      <c r="F178" s="34"/>
      <c r="G178" s="39">
        <f t="shared" si="38"/>
        <v>794.4</v>
      </c>
      <c r="H178" s="35"/>
      <c r="I178" s="39">
        <f t="shared" si="39"/>
        <v>1066.2</v>
      </c>
      <c r="J178" s="35"/>
      <c r="K178" s="54">
        <f t="shared" si="40"/>
        <v>1347.6</v>
      </c>
      <c r="L178" s="52"/>
      <c r="M178" s="54">
        <f t="shared" si="41"/>
        <v>1638.6</v>
      </c>
      <c r="N178" s="52"/>
    </row>
    <row r="179" spans="1:14" x14ac:dyDescent="0.2">
      <c r="A179" s="93"/>
      <c r="B179" s="30">
        <v>700</v>
      </c>
      <c r="C179" s="41">
        <f t="shared" si="36"/>
        <v>297.5</v>
      </c>
      <c r="D179" s="35"/>
      <c r="E179" s="34">
        <f t="shared" si="37"/>
        <v>618.1</v>
      </c>
      <c r="F179" s="34"/>
      <c r="G179" s="39">
        <f t="shared" si="38"/>
        <v>926.8</v>
      </c>
      <c r="H179" s="35"/>
      <c r="I179" s="39">
        <f t="shared" si="39"/>
        <v>1243.9000000000001</v>
      </c>
      <c r="J179" s="35"/>
      <c r="K179" s="54">
        <f t="shared" si="40"/>
        <v>1572.2</v>
      </c>
      <c r="L179" s="52"/>
      <c r="M179" s="54">
        <f t="shared" si="41"/>
        <v>1911.7</v>
      </c>
      <c r="N179" s="52"/>
    </row>
    <row r="180" spans="1:14" x14ac:dyDescent="0.2">
      <c r="A180" s="93"/>
      <c r="B180" s="30">
        <v>800</v>
      </c>
      <c r="C180" s="41">
        <f t="shared" si="36"/>
        <v>340</v>
      </c>
      <c r="D180" s="35"/>
      <c r="E180" s="34">
        <f t="shared" si="37"/>
        <v>706.4</v>
      </c>
      <c r="F180" s="34"/>
      <c r="G180" s="39">
        <f t="shared" si="38"/>
        <v>1059.2</v>
      </c>
      <c r="H180" s="35"/>
      <c r="I180" s="39">
        <f t="shared" si="39"/>
        <v>1421.6</v>
      </c>
      <c r="J180" s="35"/>
      <c r="K180" s="54">
        <f t="shared" si="40"/>
        <v>1796.8</v>
      </c>
      <c r="L180" s="52"/>
      <c r="M180" s="54">
        <f t="shared" si="41"/>
        <v>2184.8000000000002</v>
      </c>
      <c r="N180" s="52"/>
    </row>
    <row r="181" spans="1:14" x14ac:dyDescent="0.2">
      <c r="A181" s="93"/>
      <c r="B181" s="30">
        <v>900</v>
      </c>
      <c r="C181" s="41">
        <f>$C$182*B181/1000</f>
        <v>382.5</v>
      </c>
      <c r="D181" s="35"/>
      <c r="E181" s="34">
        <f>$E$182*B181/1000</f>
        <v>794.7</v>
      </c>
      <c r="F181" s="34"/>
      <c r="G181" s="39">
        <f>$G$182*B181/1000</f>
        <v>1191.5999999999999</v>
      </c>
      <c r="H181" s="35"/>
      <c r="I181" s="39">
        <f>$I$182*B181/1000</f>
        <v>1599.3</v>
      </c>
      <c r="J181" s="35"/>
      <c r="K181" s="54">
        <f>$K$182*$B181/1000</f>
        <v>2021.4</v>
      </c>
      <c r="L181" s="52"/>
      <c r="M181" s="54">
        <f>$M$182*$B181/1000</f>
        <v>2457.9</v>
      </c>
      <c r="N181" s="52"/>
    </row>
    <row r="182" spans="1:14" x14ac:dyDescent="0.2">
      <c r="A182" s="93"/>
      <c r="B182" s="30">
        <v>1000</v>
      </c>
      <c r="C182" s="42">
        <v>425</v>
      </c>
      <c r="D182" s="45">
        <v>1.3919999999999999</v>
      </c>
      <c r="E182" s="43">
        <v>883</v>
      </c>
      <c r="F182" s="64">
        <v>1.399</v>
      </c>
      <c r="G182" s="46">
        <v>1324</v>
      </c>
      <c r="H182" s="45">
        <v>1.4179999999999999</v>
      </c>
      <c r="I182" s="46">
        <v>1777</v>
      </c>
      <c r="J182" s="45">
        <v>1.43</v>
      </c>
      <c r="K182" s="58">
        <v>2246</v>
      </c>
      <c r="L182" s="59">
        <v>1.4319999999999999</v>
      </c>
      <c r="M182" s="58">
        <v>2731</v>
      </c>
      <c r="N182" s="59">
        <v>1.4259999999999999</v>
      </c>
    </row>
    <row r="183" spans="1:14" x14ac:dyDescent="0.2">
      <c r="A183" s="93"/>
      <c r="B183" s="30">
        <v>1100</v>
      </c>
      <c r="C183" s="41">
        <f>$C$182*B183/1000</f>
        <v>467.5</v>
      </c>
      <c r="D183" s="35"/>
      <c r="E183" s="34">
        <f>$E$182*B183/1000</f>
        <v>971.3</v>
      </c>
      <c r="F183" s="34"/>
      <c r="G183" s="39">
        <f>$G$182*B183/1000</f>
        <v>1456.4</v>
      </c>
      <c r="H183" s="35"/>
      <c r="I183" s="39">
        <f>$I$182*$B183/1000</f>
        <v>1954.7</v>
      </c>
      <c r="J183" s="35"/>
      <c r="K183" s="54">
        <f>$K$182*$B183/1000</f>
        <v>2470.6</v>
      </c>
      <c r="L183" s="52"/>
      <c r="M183" s="54">
        <f>$M$182*$B183/1000</f>
        <v>3004.1</v>
      </c>
      <c r="N183" s="52"/>
    </row>
    <row r="184" spans="1:14" x14ac:dyDescent="0.2">
      <c r="A184" s="93"/>
      <c r="B184" s="30">
        <v>1200</v>
      </c>
      <c r="C184" s="41">
        <f t="shared" ref="C184:C220" si="42">$C$182*B184/1000</f>
        <v>510</v>
      </c>
      <c r="D184" s="35"/>
      <c r="E184" s="34">
        <f t="shared" ref="E184:E220" si="43">$E$182*B184/1000</f>
        <v>1059.5999999999999</v>
      </c>
      <c r="F184" s="34"/>
      <c r="G184" s="39">
        <f t="shared" ref="G184:G220" si="44">$G$182*B184/1000</f>
        <v>1588.8</v>
      </c>
      <c r="H184" s="35"/>
      <c r="I184" s="39">
        <f t="shared" ref="I184:I220" si="45">$I$182*$B184/1000</f>
        <v>2132.4</v>
      </c>
      <c r="J184" s="35"/>
      <c r="K184" s="54">
        <f t="shared" ref="K184:K220" si="46">$K$182*$B184/1000</f>
        <v>2695.2</v>
      </c>
      <c r="L184" s="52"/>
      <c r="M184" s="54">
        <f t="shared" ref="M184:M220" si="47">$M$182*$B184/1000</f>
        <v>3277.2</v>
      </c>
      <c r="N184" s="52"/>
    </row>
    <row r="185" spans="1:14" x14ac:dyDescent="0.2">
      <c r="A185" s="93"/>
      <c r="B185" s="30">
        <v>1300</v>
      </c>
      <c r="C185" s="41">
        <f t="shared" si="42"/>
        <v>552.5</v>
      </c>
      <c r="D185" s="35"/>
      <c r="E185" s="34">
        <f t="shared" si="43"/>
        <v>1147.9000000000001</v>
      </c>
      <c r="F185" s="34"/>
      <c r="G185" s="39">
        <f t="shared" si="44"/>
        <v>1721.2</v>
      </c>
      <c r="H185" s="35"/>
      <c r="I185" s="39">
        <f t="shared" si="45"/>
        <v>2310.1</v>
      </c>
      <c r="J185" s="35"/>
      <c r="K185" s="54">
        <f t="shared" si="46"/>
        <v>2919.8</v>
      </c>
      <c r="L185" s="52"/>
      <c r="M185" s="54">
        <f t="shared" si="47"/>
        <v>3550.3</v>
      </c>
      <c r="N185" s="52"/>
    </row>
    <row r="186" spans="1:14" x14ac:dyDescent="0.2">
      <c r="A186" s="93"/>
      <c r="B186" s="30">
        <v>1400</v>
      </c>
      <c r="C186" s="41">
        <f t="shared" si="42"/>
        <v>595</v>
      </c>
      <c r="D186" s="35"/>
      <c r="E186" s="34">
        <f t="shared" si="43"/>
        <v>1236.2</v>
      </c>
      <c r="F186" s="34"/>
      <c r="G186" s="39">
        <f t="shared" si="44"/>
        <v>1853.6</v>
      </c>
      <c r="H186" s="35"/>
      <c r="I186" s="39">
        <f t="shared" si="45"/>
        <v>2487.8000000000002</v>
      </c>
      <c r="J186" s="35"/>
      <c r="K186" s="54">
        <f t="shared" si="46"/>
        <v>3144.4</v>
      </c>
      <c r="L186" s="52"/>
      <c r="M186" s="54">
        <f t="shared" si="47"/>
        <v>3823.4</v>
      </c>
      <c r="N186" s="52"/>
    </row>
    <row r="187" spans="1:14" x14ac:dyDescent="0.2">
      <c r="A187" s="93"/>
      <c r="B187" s="30">
        <v>1500</v>
      </c>
      <c r="C187" s="41">
        <f t="shared" si="42"/>
        <v>637.5</v>
      </c>
      <c r="D187" s="35"/>
      <c r="E187" s="34">
        <f t="shared" si="43"/>
        <v>1324.5</v>
      </c>
      <c r="F187" s="34"/>
      <c r="G187" s="39">
        <f t="shared" si="44"/>
        <v>1986</v>
      </c>
      <c r="H187" s="35"/>
      <c r="I187" s="39">
        <f t="shared" si="45"/>
        <v>2665.5</v>
      </c>
      <c r="J187" s="35"/>
      <c r="K187" s="54">
        <f t="shared" si="46"/>
        <v>3369</v>
      </c>
      <c r="L187" s="52"/>
      <c r="M187" s="54">
        <f t="shared" si="47"/>
        <v>4096.5</v>
      </c>
      <c r="N187" s="52"/>
    </row>
    <row r="188" spans="1:14" x14ac:dyDescent="0.2">
      <c r="A188" s="93"/>
      <c r="B188" s="30">
        <v>1600</v>
      </c>
      <c r="C188" s="41">
        <f t="shared" si="42"/>
        <v>680</v>
      </c>
      <c r="D188" s="35"/>
      <c r="E188" s="34">
        <f t="shared" si="43"/>
        <v>1412.8</v>
      </c>
      <c r="F188" s="34"/>
      <c r="G188" s="39">
        <f t="shared" si="44"/>
        <v>2118.4</v>
      </c>
      <c r="H188" s="35"/>
      <c r="I188" s="39">
        <f t="shared" si="45"/>
        <v>2843.2</v>
      </c>
      <c r="J188" s="35"/>
      <c r="K188" s="54">
        <f t="shared" si="46"/>
        <v>3593.6</v>
      </c>
      <c r="L188" s="52"/>
      <c r="M188" s="54">
        <f t="shared" si="47"/>
        <v>4369.6000000000004</v>
      </c>
      <c r="N188" s="52"/>
    </row>
    <row r="189" spans="1:14" x14ac:dyDescent="0.2">
      <c r="A189" s="93"/>
      <c r="B189" s="30">
        <v>1700</v>
      </c>
      <c r="C189" s="41">
        <f t="shared" si="42"/>
        <v>722.5</v>
      </c>
      <c r="D189" s="35"/>
      <c r="E189" s="34">
        <f t="shared" si="43"/>
        <v>1501.1</v>
      </c>
      <c r="F189" s="34"/>
      <c r="G189" s="39">
        <f t="shared" si="44"/>
        <v>2250.8000000000002</v>
      </c>
      <c r="H189" s="35"/>
      <c r="I189" s="39">
        <f t="shared" si="45"/>
        <v>3020.9</v>
      </c>
      <c r="J189" s="35"/>
      <c r="K189" s="54">
        <f t="shared" si="46"/>
        <v>3818.2</v>
      </c>
      <c r="L189" s="52"/>
      <c r="M189" s="54">
        <f t="shared" si="47"/>
        <v>4642.7</v>
      </c>
      <c r="N189" s="52"/>
    </row>
    <row r="190" spans="1:14" x14ac:dyDescent="0.2">
      <c r="A190" s="93"/>
      <c r="B190" s="30">
        <v>1800</v>
      </c>
      <c r="C190" s="41">
        <f t="shared" si="42"/>
        <v>765</v>
      </c>
      <c r="D190" s="35"/>
      <c r="E190" s="34">
        <f t="shared" si="43"/>
        <v>1589.4</v>
      </c>
      <c r="F190" s="34"/>
      <c r="G190" s="39">
        <f t="shared" si="44"/>
        <v>2383.1999999999998</v>
      </c>
      <c r="H190" s="35"/>
      <c r="I190" s="39">
        <f t="shared" si="45"/>
        <v>3198.6</v>
      </c>
      <c r="J190" s="35"/>
      <c r="K190" s="54">
        <f t="shared" si="46"/>
        <v>4042.8</v>
      </c>
      <c r="L190" s="52"/>
      <c r="M190" s="54">
        <f t="shared" si="47"/>
        <v>4915.8</v>
      </c>
      <c r="N190" s="52"/>
    </row>
    <row r="191" spans="1:14" x14ac:dyDescent="0.2">
      <c r="A191" s="93"/>
      <c r="B191" s="30">
        <v>1900</v>
      </c>
      <c r="C191" s="41">
        <f t="shared" si="42"/>
        <v>807.5</v>
      </c>
      <c r="D191" s="35"/>
      <c r="E191" s="34">
        <f t="shared" si="43"/>
        <v>1677.7</v>
      </c>
      <c r="F191" s="34"/>
      <c r="G191" s="39">
        <f t="shared" si="44"/>
        <v>2515.6</v>
      </c>
      <c r="H191" s="35"/>
      <c r="I191" s="39">
        <f t="shared" si="45"/>
        <v>3376.3</v>
      </c>
      <c r="J191" s="35"/>
      <c r="K191" s="54">
        <f t="shared" si="46"/>
        <v>4267.3999999999996</v>
      </c>
      <c r="L191" s="52"/>
      <c r="M191" s="54">
        <f t="shared" si="47"/>
        <v>5188.8999999999996</v>
      </c>
      <c r="N191" s="52"/>
    </row>
    <row r="192" spans="1:14" x14ac:dyDescent="0.2">
      <c r="A192" s="93"/>
      <c r="B192" s="30">
        <v>2000</v>
      </c>
      <c r="C192" s="41">
        <f t="shared" si="42"/>
        <v>850</v>
      </c>
      <c r="D192" s="35"/>
      <c r="E192" s="34">
        <f t="shared" si="43"/>
        <v>1766</v>
      </c>
      <c r="F192" s="34"/>
      <c r="G192" s="39">
        <f t="shared" si="44"/>
        <v>2648</v>
      </c>
      <c r="H192" s="35"/>
      <c r="I192" s="39">
        <f t="shared" si="45"/>
        <v>3554</v>
      </c>
      <c r="J192" s="35"/>
      <c r="K192" s="54">
        <f t="shared" si="46"/>
        <v>4492</v>
      </c>
      <c r="L192" s="52"/>
      <c r="M192" s="54">
        <f t="shared" si="47"/>
        <v>5462</v>
      </c>
      <c r="N192" s="52"/>
    </row>
    <row r="193" spans="1:14" x14ac:dyDescent="0.2">
      <c r="A193" s="68"/>
      <c r="B193" s="30">
        <v>2100</v>
      </c>
      <c r="C193" s="41">
        <f t="shared" si="42"/>
        <v>892.5</v>
      </c>
      <c r="D193" s="35"/>
      <c r="E193" s="34">
        <f t="shared" si="43"/>
        <v>1854.3</v>
      </c>
      <c r="F193" s="34"/>
      <c r="G193" s="39">
        <f t="shared" si="44"/>
        <v>2780.4</v>
      </c>
      <c r="H193" s="35"/>
      <c r="I193" s="39">
        <f t="shared" si="45"/>
        <v>3731.7</v>
      </c>
      <c r="J193" s="35"/>
      <c r="K193" s="54">
        <f t="shared" si="46"/>
        <v>4716.6000000000004</v>
      </c>
      <c r="L193" s="52"/>
      <c r="M193" s="54">
        <f t="shared" si="47"/>
        <v>5735.1</v>
      </c>
      <c r="N193" s="52"/>
    </row>
    <row r="194" spans="1:14" x14ac:dyDescent="0.2">
      <c r="A194" s="68"/>
      <c r="B194" s="30">
        <v>2200</v>
      </c>
      <c r="C194" s="41">
        <f t="shared" si="42"/>
        <v>935</v>
      </c>
      <c r="D194" s="35"/>
      <c r="E194" s="34">
        <f t="shared" si="43"/>
        <v>1942.6</v>
      </c>
      <c r="F194" s="34"/>
      <c r="G194" s="39">
        <f t="shared" si="44"/>
        <v>2912.8</v>
      </c>
      <c r="H194" s="35"/>
      <c r="I194" s="39">
        <f t="shared" si="45"/>
        <v>3909.4</v>
      </c>
      <c r="J194" s="35"/>
      <c r="K194" s="54">
        <f t="shared" si="46"/>
        <v>4941.2</v>
      </c>
      <c r="L194" s="52"/>
      <c r="M194" s="54">
        <f t="shared" si="47"/>
        <v>6008.2</v>
      </c>
      <c r="N194" s="52"/>
    </row>
    <row r="195" spans="1:14" x14ac:dyDescent="0.2">
      <c r="A195" s="68"/>
      <c r="B195" s="30">
        <v>2300</v>
      </c>
      <c r="C195" s="41">
        <f t="shared" si="42"/>
        <v>977.5</v>
      </c>
      <c r="D195" s="35"/>
      <c r="E195" s="34">
        <f t="shared" si="43"/>
        <v>2030.9</v>
      </c>
      <c r="F195" s="34"/>
      <c r="G195" s="39">
        <f t="shared" si="44"/>
        <v>3045.2</v>
      </c>
      <c r="H195" s="35"/>
      <c r="I195" s="39">
        <f t="shared" si="45"/>
        <v>4087.1</v>
      </c>
      <c r="J195" s="35"/>
      <c r="K195" s="54">
        <f t="shared" si="46"/>
        <v>5165.8</v>
      </c>
      <c r="L195" s="52"/>
      <c r="M195" s="54">
        <f t="shared" si="47"/>
        <v>6281.3</v>
      </c>
      <c r="N195" s="52"/>
    </row>
    <row r="196" spans="1:14" x14ac:dyDescent="0.2">
      <c r="A196" s="68"/>
      <c r="B196" s="30">
        <v>2400</v>
      </c>
      <c r="C196" s="41">
        <f t="shared" si="42"/>
        <v>1020</v>
      </c>
      <c r="D196" s="35"/>
      <c r="E196" s="34">
        <f t="shared" si="43"/>
        <v>2119.1999999999998</v>
      </c>
      <c r="F196" s="34"/>
      <c r="G196" s="39">
        <f t="shared" si="44"/>
        <v>3177.6</v>
      </c>
      <c r="H196" s="35"/>
      <c r="I196" s="39">
        <f t="shared" si="45"/>
        <v>4264.8</v>
      </c>
      <c r="J196" s="35"/>
      <c r="K196" s="54">
        <f t="shared" si="46"/>
        <v>5390.4</v>
      </c>
      <c r="L196" s="52"/>
      <c r="M196" s="54">
        <f t="shared" si="47"/>
        <v>6554.4</v>
      </c>
      <c r="N196" s="52"/>
    </row>
    <row r="197" spans="1:14" x14ac:dyDescent="0.2">
      <c r="A197" s="68"/>
      <c r="B197" s="30">
        <v>2500</v>
      </c>
      <c r="C197" s="41">
        <f t="shared" si="42"/>
        <v>1062.5</v>
      </c>
      <c r="D197" s="35"/>
      <c r="E197" s="34">
        <f t="shared" si="43"/>
        <v>2207.5</v>
      </c>
      <c r="F197" s="34"/>
      <c r="G197" s="39">
        <f t="shared" si="44"/>
        <v>3310</v>
      </c>
      <c r="H197" s="35"/>
      <c r="I197" s="39">
        <f t="shared" si="45"/>
        <v>4442.5</v>
      </c>
      <c r="J197" s="35"/>
      <c r="K197" s="54">
        <f t="shared" si="46"/>
        <v>5615</v>
      </c>
      <c r="L197" s="52"/>
      <c r="M197" s="54">
        <f t="shared" si="47"/>
        <v>6827.5</v>
      </c>
      <c r="N197" s="52"/>
    </row>
    <row r="198" spans="1:14" x14ac:dyDescent="0.2">
      <c r="A198" s="68"/>
      <c r="B198" s="30">
        <v>2600</v>
      </c>
      <c r="C198" s="41">
        <f t="shared" si="42"/>
        <v>1105</v>
      </c>
      <c r="D198" s="35"/>
      <c r="E198" s="34">
        <f t="shared" si="43"/>
        <v>2295.8000000000002</v>
      </c>
      <c r="F198" s="34"/>
      <c r="G198" s="39">
        <f t="shared" si="44"/>
        <v>3442.4</v>
      </c>
      <c r="H198" s="35"/>
      <c r="I198" s="39">
        <f t="shared" si="45"/>
        <v>4620.2</v>
      </c>
      <c r="J198" s="35"/>
      <c r="K198" s="54">
        <f t="shared" si="46"/>
        <v>5839.6</v>
      </c>
      <c r="L198" s="52"/>
      <c r="M198" s="54">
        <f t="shared" si="47"/>
        <v>7100.6</v>
      </c>
      <c r="N198" s="52"/>
    </row>
    <row r="199" spans="1:14" x14ac:dyDescent="0.2">
      <c r="A199" s="68"/>
      <c r="B199" s="30">
        <v>2700</v>
      </c>
      <c r="C199" s="41">
        <f t="shared" si="42"/>
        <v>1147.5</v>
      </c>
      <c r="D199" s="35"/>
      <c r="E199" s="34">
        <f t="shared" si="43"/>
        <v>2384.1</v>
      </c>
      <c r="F199" s="34"/>
      <c r="G199" s="39">
        <f t="shared" si="44"/>
        <v>3574.8</v>
      </c>
      <c r="H199" s="35"/>
      <c r="I199" s="39">
        <f t="shared" si="45"/>
        <v>4797.8999999999996</v>
      </c>
      <c r="J199" s="35"/>
      <c r="K199" s="54">
        <f t="shared" si="46"/>
        <v>6064.2</v>
      </c>
      <c r="L199" s="52"/>
      <c r="M199" s="54">
        <f t="shared" si="47"/>
        <v>7373.7</v>
      </c>
      <c r="N199" s="52"/>
    </row>
    <row r="200" spans="1:14" x14ac:dyDescent="0.2">
      <c r="A200" s="68"/>
      <c r="B200" s="30">
        <v>2800</v>
      </c>
      <c r="C200" s="41">
        <f t="shared" si="42"/>
        <v>1190</v>
      </c>
      <c r="D200" s="35"/>
      <c r="E200" s="34">
        <f t="shared" si="43"/>
        <v>2472.4</v>
      </c>
      <c r="F200" s="34"/>
      <c r="G200" s="39">
        <f t="shared" si="44"/>
        <v>3707.2</v>
      </c>
      <c r="H200" s="35"/>
      <c r="I200" s="39">
        <f t="shared" si="45"/>
        <v>4975.6000000000004</v>
      </c>
      <c r="J200" s="35"/>
      <c r="K200" s="54">
        <f t="shared" si="46"/>
        <v>6288.8</v>
      </c>
      <c r="L200" s="52"/>
      <c r="M200" s="54">
        <f t="shared" si="47"/>
        <v>7646.8</v>
      </c>
      <c r="N200" s="52"/>
    </row>
    <row r="201" spans="1:14" x14ac:dyDescent="0.2">
      <c r="A201" s="68"/>
      <c r="B201" s="30">
        <v>2900</v>
      </c>
      <c r="C201" s="41">
        <f t="shared" si="42"/>
        <v>1232.5</v>
      </c>
      <c r="D201" s="35"/>
      <c r="E201" s="34">
        <f t="shared" si="43"/>
        <v>2560.6999999999998</v>
      </c>
      <c r="F201" s="34"/>
      <c r="G201" s="39">
        <f t="shared" si="44"/>
        <v>3839.6</v>
      </c>
      <c r="H201" s="35"/>
      <c r="I201" s="39">
        <f t="shared" si="45"/>
        <v>5153.3</v>
      </c>
      <c r="J201" s="35"/>
      <c r="K201" s="54">
        <f t="shared" si="46"/>
        <v>6513.4</v>
      </c>
      <c r="L201" s="52"/>
      <c r="M201" s="54">
        <f t="shared" si="47"/>
        <v>7919.9</v>
      </c>
      <c r="N201" s="52"/>
    </row>
    <row r="202" spans="1:14" x14ac:dyDescent="0.2">
      <c r="A202" s="68"/>
      <c r="B202" s="30">
        <v>3000</v>
      </c>
      <c r="C202" s="41">
        <f t="shared" si="42"/>
        <v>1275</v>
      </c>
      <c r="D202" s="35"/>
      <c r="E202" s="34">
        <f t="shared" si="43"/>
        <v>2649</v>
      </c>
      <c r="F202" s="34"/>
      <c r="G202" s="39">
        <f t="shared" si="44"/>
        <v>3972</v>
      </c>
      <c r="H202" s="35"/>
      <c r="I202" s="39">
        <f t="shared" si="45"/>
        <v>5331</v>
      </c>
      <c r="J202" s="35"/>
      <c r="K202" s="54">
        <f t="shared" si="46"/>
        <v>6738</v>
      </c>
      <c r="L202" s="52"/>
      <c r="M202" s="54">
        <f t="shared" si="47"/>
        <v>8193</v>
      </c>
      <c r="N202" s="52"/>
    </row>
    <row r="203" spans="1:14" x14ac:dyDescent="0.2">
      <c r="A203" s="68"/>
      <c r="B203" s="30">
        <v>3100</v>
      </c>
      <c r="C203" s="41">
        <f t="shared" si="42"/>
        <v>1317.5</v>
      </c>
      <c r="D203" s="35"/>
      <c r="E203" s="34">
        <f t="shared" si="43"/>
        <v>2737.3</v>
      </c>
      <c r="F203" s="34"/>
      <c r="G203" s="39">
        <f t="shared" si="44"/>
        <v>4104.3999999999996</v>
      </c>
      <c r="H203" s="35"/>
      <c r="I203" s="39">
        <f t="shared" si="45"/>
        <v>5508.7</v>
      </c>
      <c r="J203" s="35"/>
      <c r="K203" s="54">
        <f t="shared" si="46"/>
        <v>6962.6</v>
      </c>
      <c r="L203" s="52"/>
      <c r="M203" s="54">
        <f t="shared" si="47"/>
        <v>8466.1</v>
      </c>
      <c r="N203" s="52"/>
    </row>
    <row r="204" spans="1:14" x14ac:dyDescent="0.2">
      <c r="A204" s="68"/>
      <c r="B204" s="30">
        <v>3200</v>
      </c>
      <c r="C204" s="41">
        <f t="shared" si="42"/>
        <v>1360</v>
      </c>
      <c r="D204" s="35"/>
      <c r="E204" s="34">
        <f t="shared" si="43"/>
        <v>2825.6</v>
      </c>
      <c r="F204" s="34"/>
      <c r="G204" s="39">
        <f t="shared" si="44"/>
        <v>4236.8</v>
      </c>
      <c r="H204" s="35"/>
      <c r="I204" s="39">
        <f t="shared" si="45"/>
        <v>5686.4</v>
      </c>
      <c r="J204" s="35"/>
      <c r="K204" s="54">
        <f t="shared" si="46"/>
        <v>7187.2</v>
      </c>
      <c r="L204" s="52"/>
      <c r="M204" s="54">
        <f t="shared" si="47"/>
        <v>8739.2000000000007</v>
      </c>
      <c r="N204" s="52"/>
    </row>
    <row r="205" spans="1:14" x14ac:dyDescent="0.2">
      <c r="A205" s="68"/>
      <c r="B205" s="30">
        <v>3300</v>
      </c>
      <c r="C205" s="41">
        <f t="shared" si="42"/>
        <v>1402.5</v>
      </c>
      <c r="D205" s="35"/>
      <c r="E205" s="34">
        <f t="shared" si="43"/>
        <v>2913.9</v>
      </c>
      <c r="F205" s="34"/>
      <c r="G205" s="39">
        <f t="shared" si="44"/>
        <v>4369.2</v>
      </c>
      <c r="H205" s="35"/>
      <c r="I205" s="39">
        <f t="shared" si="45"/>
        <v>5864.1</v>
      </c>
      <c r="J205" s="35"/>
      <c r="K205" s="54">
        <f t="shared" si="46"/>
        <v>7411.8</v>
      </c>
      <c r="L205" s="52"/>
      <c r="M205" s="54">
        <f t="shared" si="47"/>
        <v>9012.2999999999993</v>
      </c>
      <c r="N205" s="52"/>
    </row>
    <row r="206" spans="1:14" x14ac:dyDescent="0.2">
      <c r="A206" s="68"/>
      <c r="B206" s="30">
        <v>3400</v>
      </c>
      <c r="C206" s="41">
        <f t="shared" si="42"/>
        <v>1445</v>
      </c>
      <c r="D206" s="35"/>
      <c r="E206" s="34">
        <f t="shared" si="43"/>
        <v>3002.2</v>
      </c>
      <c r="F206" s="34"/>
      <c r="G206" s="39">
        <f t="shared" si="44"/>
        <v>4501.6000000000004</v>
      </c>
      <c r="H206" s="35"/>
      <c r="I206" s="39">
        <f t="shared" si="45"/>
        <v>6041.8</v>
      </c>
      <c r="J206" s="35"/>
      <c r="K206" s="54">
        <f t="shared" si="46"/>
        <v>7636.4</v>
      </c>
      <c r="L206" s="52"/>
      <c r="M206" s="54">
        <f t="shared" si="47"/>
        <v>9285.4</v>
      </c>
      <c r="N206" s="52"/>
    </row>
    <row r="207" spans="1:14" x14ac:dyDescent="0.2">
      <c r="A207" s="68"/>
      <c r="B207" s="30">
        <v>3500</v>
      </c>
      <c r="C207" s="41">
        <f t="shared" si="42"/>
        <v>1487.5</v>
      </c>
      <c r="D207" s="35"/>
      <c r="E207" s="34">
        <f t="shared" si="43"/>
        <v>3090.5</v>
      </c>
      <c r="F207" s="34"/>
      <c r="G207" s="39">
        <f t="shared" si="44"/>
        <v>4634</v>
      </c>
      <c r="H207" s="35"/>
      <c r="I207" s="39">
        <f t="shared" si="45"/>
        <v>6219.5</v>
      </c>
      <c r="J207" s="35"/>
      <c r="K207" s="54">
        <f t="shared" si="46"/>
        <v>7861</v>
      </c>
      <c r="L207" s="52"/>
      <c r="M207" s="54">
        <f t="shared" si="47"/>
        <v>9558.5</v>
      </c>
      <c r="N207" s="52"/>
    </row>
    <row r="208" spans="1:14" x14ac:dyDescent="0.2">
      <c r="A208" s="68"/>
      <c r="B208" s="30">
        <v>3600</v>
      </c>
      <c r="C208" s="41">
        <f t="shared" si="42"/>
        <v>1530</v>
      </c>
      <c r="D208" s="35"/>
      <c r="E208" s="34">
        <f t="shared" si="43"/>
        <v>3178.8</v>
      </c>
      <c r="F208" s="34"/>
      <c r="G208" s="39">
        <f t="shared" si="44"/>
        <v>4766.3999999999996</v>
      </c>
      <c r="H208" s="35"/>
      <c r="I208" s="39">
        <f t="shared" si="45"/>
        <v>6397.2</v>
      </c>
      <c r="J208" s="35"/>
      <c r="K208" s="54">
        <f t="shared" si="46"/>
        <v>8085.6</v>
      </c>
      <c r="L208" s="52"/>
      <c r="M208" s="54">
        <f t="shared" si="47"/>
        <v>9831.6</v>
      </c>
      <c r="N208" s="52"/>
    </row>
    <row r="209" spans="1:14" x14ac:dyDescent="0.2">
      <c r="A209" s="68"/>
      <c r="B209" s="30">
        <v>3700</v>
      </c>
      <c r="C209" s="41">
        <f t="shared" si="42"/>
        <v>1572.5</v>
      </c>
      <c r="D209" s="35"/>
      <c r="E209" s="34">
        <f t="shared" si="43"/>
        <v>3267.1</v>
      </c>
      <c r="F209" s="34"/>
      <c r="G209" s="39">
        <f t="shared" si="44"/>
        <v>4898.8</v>
      </c>
      <c r="H209" s="35"/>
      <c r="I209" s="39">
        <f t="shared" si="45"/>
        <v>6574.9</v>
      </c>
      <c r="J209" s="35"/>
      <c r="K209" s="54">
        <f t="shared" si="46"/>
        <v>8310.2000000000007</v>
      </c>
      <c r="L209" s="52"/>
      <c r="M209" s="54">
        <f t="shared" si="47"/>
        <v>10104.700000000001</v>
      </c>
      <c r="N209" s="52"/>
    </row>
    <row r="210" spans="1:14" x14ac:dyDescent="0.2">
      <c r="A210" s="68"/>
      <c r="B210" s="30">
        <v>3800</v>
      </c>
      <c r="C210" s="41">
        <f t="shared" si="42"/>
        <v>1615</v>
      </c>
      <c r="D210" s="35"/>
      <c r="E210" s="34">
        <f t="shared" si="43"/>
        <v>3355.4</v>
      </c>
      <c r="F210" s="34"/>
      <c r="G210" s="39">
        <f t="shared" si="44"/>
        <v>5031.2</v>
      </c>
      <c r="H210" s="35"/>
      <c r="I210" s="39">
        <f t="shared" si="45"/>
        <v>6752.6</v>
      </c>
      <c r="J210" s="35"/>
      <c r="K210" s="54">
        <f t="shared" si="46"/>
        <v>8534.7999999999993</v>
      </c>
      <c r="L210" s="52"/>
      <c r="M210" s="54">
        <f t="shared" si="47"/>
        <v>10377.799999999999</v>
      </c>
      <c r="N210" s="52"/>
    </row>
    <row r="211" spans="1:14" x14ac:dyDescent="0.2">
      <c r="A211" s="68"/>
      <c r="B211" s="30">
        <v>3900</v>
      </c>
      <c r="C211" s="41">
        <f t="shared" si="42"/>
        <v>1657.5</v>
      </c>
      <c r="D211" s="35"/>
      <c r="E211" s="34">
        <f t="shared" si="43"/>
        <v>3443.7</v>
      </c>
      <c r="F211" s="34"/>
      <c r="G211" s="39">
        <f t="shared" si="44"/>
        <v>5163.6000000000004</v>
      </c>
      <c r="H211" s="35"/>
      <c r="I211" s="39">
        <f t="shared" si="45"/>
        <v>6930.3</v>
      </c>
      <c r="J211" s="35"/>
      <c r="K211" s="54">
        <f t="shared" si="46"/>
        <v>8759.4</v>
      </c>
      <c r="L211" s="52"/>
      <c r="M211" s="54">
        <f t="shared" si="47"/>
        <v>10650.9</v>
      </c>
      <c r="N211" s="52"/>
    </row>
    <row r="212" spans="1:14" x14ac:dyDescent="0.2">
      <c r="A212" s="68"/>
      <c r="B212" s="30">
        <v>4000</v>
      </c>
      <c r="C212" s="41">
        <f t="shared" si="42"/>
        <v>1700</v>
      </c>
      <c r="D212" s="35"/>
      <c r="E212" s="34">
        <f t="shared" si="43"/>
        <v>3532</v>
      </c>
      <c r="F212" s="34"/>
      <c r="G212" s="39">
        <f t="shared" si="44"/>
        <v>5296</v>
      </c>
      <c r="H212" s="35"/>
      <c r="I212" s="39">
        <f t="shared" si="45"/>
        <v>7108</v>
      </c>
      <c r="J212" s="35"/>
      <c r="K212" s="54">
        <f t="shared" si="46"/>
        <v>8984</v>
      </c>
      <c r="L212" s="52"/>
      <c r="M212" s="54">
        <f t="shared" si="47"/>
        <v>10924</v>
      </c>
      <c r="N212" s="52"/>
    </row>
    <row r="213" spans="1:14" x14ac:dyDescent="0.2">
      <c r="A213" s="68"/>
      <c r="B213" s="30">
        <v>4100</v>
      </c>
      <c r="C213" s="41">
        <f t="shared" si="42"/>
        <v>1742.5</v>
      </c>
      <c r="D213" s="35"/>
      <c r="E213" s="34">
        <f t="shared" si="43"/>
        <v>3620.3</v>
      </c>
      <c r="F213" s="34"/>
      <c r="G213" s="39">
        <f t="shared" si="44"/>
        <v>5428.4</v>
      </c>
      <c r="H213" s="35"/>
      <c r="I213" s="39">
        <f t="shared" si="45"/>
        <v>7285.7</v>
      </c>
      <c r="J213" s="35"/>
      <c r="K213" s="54">
        <f t="shared" si="46"/>
        <v>9208.6</v>
      </c>
      <c r="L213" s="52"/>
      <c r="M213" s="54">
        <f t="shared" si="47"/>
        <v>11197.1</v>
      </c>
      <c r="N213" s="52"/>
    </row>
    <row r="214" spans="1:14" x14ac:dyDescent="0.2">
      <c r="A214" s="68"/>
      <c r="B214" s="30">
        <v>4200</v>
      </c>
      <c r="C214" s="41">
        <f t="shared" si="42"/>
        <v>1785</v>
      </c>
      <c r="D214" s="35"/>
      <c r="E214" s="34">
        <f t="shared" si="43"/>
        <v>3708.6</v>
      </c>
      <c r="F214" s="34"/>
      <c r="G214" s="39">
        <f t="shared" si="44"/>
        <v>5560.8</v>
      </c>
      <c r="H214" s="35"/>
      <c r="I214" s="39">
        <f t="shared" si="45"/>
        <v>7463.4</v>
      </c>
      <c r="J214" s="35"/>
      <c r="K214" s="54">
        <f t="shared" si="46"/>
        <v>9433.2000000000007</v>
      </c>
      <c r="L214" s="52"/>
      <c r="M214" s="54">
        <f t="shared" si="47"/>
        <v>11470.2</v>
      </c>
      <c r="N214" s="52"/>
    </row>
    <row r="215" spans="1:14" x14ac:dyDescent="0.2">
      <c r="A215" s="68"/>
      <c r="B215" s="30">
        <v>4300</v>
      </c>
      <c r="C215" s="41">
        <f t="shared" si="42"/>
        <v>1827.5</v>
      </c>
      <c r="D215" s="35"/>
      <c r="E215" s="34">
        <f t="shared" si="43"/>
        <v>3796.9</v>
      </c>
      <c r="F215" s="34"/>
      <c r="G215" s="39">
        <f t="shared" si="44"/>
        <v>5693.2</v>
      </c>
      <c r="H215" s="35"/>
      <c r="I215" s="39">
        <f t="shared" si="45"/>
        <v>7641.1</v>
      </c>
      <c r="J215" s="35"/>
      <c r="K215" s="54">
        <f t="shared" si="46"/>
        <v>9657.7999999999993</v>
      </c>
      <c r="L215" s="52"/>
      <c r="M215" s="54">
        <f t="shared" si="47"/>
        <v>11743.3</v>
      </c>
      <c r="N215" s="52"/>
    </row>
    <row r="216" spans="1:14" x14ac:dyDescent="0.2">
      <c r="A216" s="68"/>
      <c r="B216" s="30">
        <v>4400</v>
      </c>
      <c r="C216" s="41">
        <f t="shared" si="42"/>
        <v>1870</v>
      </c>
      <c r="D216" s="35"/>
      <c r="E216" s="34">
        <f t="shared" si="43"/>
        <v>3885.2</v>
      </c>
      <c r="F216" s="34"/>
      <c r="G216" s="39">
        <f t="shared" si="44"/>
        <v>5825.6</v>
      </c>
      <c r="H216" s="35"/>
      <c r="I216" s="39">
        <f t="shared" si="45"/>
        <v>7818.8</v>
      </c>
      <c r="J216" s="35"/>
      <c r="K216" s="54">
        <f t="shared" si="46"/>
        <v>9882.4</v>
      </c>
      <c r="L216" s="52"/>
      <c r="M216" s="54">
        <f t="shared" si="47"/>
        <v>12016.4</v>
      </c>
      <c r="N216" s="52"/>
    </row>
    <row r="217" spans="1:14" ht="13.5" thickBot="1" x14ac:dyDescent="0.25">
      <c r="A217" s="21"/>
      <c r="B217" s="31">
        <v>4500</v>
      </c>
      <c r="C217" s="41">
        <f t="shared" si="42"/>
        <v>1912.5</v>
      </c>
      <c r="D217" s="36"/>
      <c r="E217" s="34">
        <f t="shared" si="43"/>
        <v>3973.5</v>
      </c>
      <c r="F217" s="23"/>
      <c r="G217" s="39">
        <f t="shared" si="44"/>
        <v>5958</v>
      </c>
      <c r="H217" s="36"/>
      <c r="I217" s="39">
        <f t="shared" si="45"/>
        <v>7996.5</v>
      </c>
      <c r="J217" s="36"/>
      <c r="K217" s="54">
        <f t="shared" si="46"/>
        <v>10107</v>
      </c>
      <c r="L217" s="53"/>
      <c r="M217" s="54">
        <f t="shared" si="47"/>
        <v>12289.5</v>
      </c>
      <c r="N217" s="53"/>
    </row>
    <row r="218" spans="1:14" x14ac:dyDescent="0.2">
      <c r="A218" s="68"/>
      <c r="B218" s="30">
        <v>4600</v>
      </c>
      <c r="C218" s="41">
        <f t="shared" si="42"/>
        <v>1955</v>
      </c>
      <c r="D218" s="34"/>
      <c r="E218" s="34">
        <f t="shared" si="43"/>
        <v>4061.8</v>
      </c>
      <c r="F218" s="34"/>
      <c r="G218" s="39">
        <f t="shared" si="44"/>
        <v>6090.4</v>
      </c>
      <c r="H218" s="34"/>
      <c r="I218" s="39">
        <f t="shared" si="45"/>
        <v>8174.2</v>
      </c>
      <c r="J218" s="34"/>
      <c r="K218" s="54">
        <f t="shared" si="46"/>
        <v>10331.6</v>
      </c>
      <c r="L218" s="60"/>
      <c r="M218" s="54">
        <f t="shared" si="47"/>
        <v>12562.6</v>
      </c>
      <c r="N218" s="52"/>
    </row>
    <row r="219" spans="1:14" x14ac:dyDescent="0.2">
      <c r="A219" s="68"/>
      <c r="B219" s="30">
        <v>4700</v>
      </c>
      <c r="C219" s="41">
        <f t="shared" si="42"/>
        <v>1997.5</v>
      </c>
      <c r="D219" s="34"/>
      <c r="E219" s="34">
        <f t="shared" si="43"/>
        <v>4150.1000000000004</v>
      </c>
      <c r="F219" s="34"/>
      <c r="G219" s="39">
        <f t="shared" si="44"/>
        <v>6222.8</v>
      </c>
      <c r="H219" s="34"/>
      <c r="I219" s="39">
        <f t="shared" si="45"/>
        <v>8351.9</v>
      </c>
      <c r="J219" s="34"/>
      <c r="K219" s="54">
        <f t="shared" si="46"/>
        <v>10556.2</v>
      </c>
      <c r="L219" s="60"/>
      <c r="M219" s="54">
        <f t="shared" si="47"/>
        <v>12835.7</v>
      </c>
      <c r="N219" s="52"/>
    </row>
    <row r="220" spans="1:14" ht="13.5" thickBot="1" x14ac:dyDescent="0.25">
      <c r="A220" s="21"/>
      <c r="B220" s="31">
        <v>4800</v>
      </c>
      <c r="C220" s="41">
        <f t="shared" si="42"/>
        <v>2040</v>
      </c>
      <c r="D220" s="22"/>
      <c r="E220" s="34">
        <f t="shared" si="43"/>
        <v>4238.3999999999996</v>
      </c>
      <c r="F220" s="22"/>
      <c r="G220" s="39">
        <f t="shared" si="44"/>
        <v>6355.2</v>
      </c>
      <c r="H220" s="22"/>
      <c r="I220" s="39">
        <f t="shared" si="45"/>
        <v>8529.6</v>
      </c>
      <c r="J220" s="71" t="s">
        <v>3</v>
      </c>
      <c r="K220" s="54">
        <f t="shared" si="46"/>
        <v>10780.8</v>
      </c>
      <c r="L220" s="71"/>
      <c r="M220" s="54">
        <f t="shared" si="47"/>
        <v>13108.8</v>
      </c>
      <c r="N220" s="53"/>
    </row>
    <row r="221" spans="1:14" x14ac:dyDescent="0.2">
      <c r="C221" s="9"/>
    </row>
    <row r="222" spans="1:14" x14ac:dyDescent="0.2">
      <c r="C222" s="9"/>
    </row>
    <row r="223" spans="1:14" x14ac:dyDescent="0.2">
      <c r="C223" s="9"/>
    </row>
    <row r="224" spans="1:14" x14ac:dyDescent="0.2">
      <c r="C224" s="9"/>
    </row>
    <row r="225" spans="3:3" x14ac:dyDescent="0.2">
      <c r="C225" s="9"/>
    </row>
    <row r="226" spans="3:3" x14ac:dyDescent="0.2">
      <c r="C226" s="9"/>
    </row>
    <row r="227" spans="3:3" x14ac:dyDescent="0.2">
      <c r="C227" s="9"/>
    </row>
    <row r="228" spans="3:3" x14ac:dyDescent="0.2">
      <c r="C228" s="9"/>
    </row>
    <row r="229" spans="3:3" x14ac:dyDescent="0.2">
      <c r="C229" s="9"/>
    </row>
    <row r="230" spans="3:3" x14ac:dyDescent="0.2">
      <c r="C230" s="9"/>
    </row>
    <row r="231" spans="3:3" x14ac:dyDescent="0.2">
      <c r="C231" s="9"/>
    </row>
    <row r="232" spans="3:3" x14ac:dyDescent="0.2">
      <c r="C232" s="9"/>
    </row>
    <row r="233" spans="3:3" x14ac:dyDescent="0.2">
      <c r="C233" s="9"/>
    </row>
    <row r="234" spans="3:3" x14ac:dyDescent="0.2">
      <c r="C234" s="9"/>
    </row>
    <row r="235" spans="3:3" x14ac:dyDescent="0.2">
      <c r="C235" s="9"/>
    </row>
    <row r="236" spans="3:3" x14ac:dyDescent="0.2">
      <c r="C236" s="9"/>
    </row>
    <row r="237" spans="3:3" x14ac:dyDescent="0.2">
      <c r="C237" s="9"/>
    </row>
    <row r="238" spans="3:3" x14ac:dyDescent="0.2">
      <c r="C238" s="9"/>
    </row>
    <row r="239" spans="3:3" x14ac:dyDescent="0.2">
      <c r="C239" s="9"/>
    </row>
    <row r="240" spans="3:3" x14ac:dyDescent="0.2">
      <c r="C240" s="9"/>
    </row>
    <row r="241" spans="3:3" x14ac:dyDescent="0.2">
      <c r="C241" s="9"/>
    </row>
    <row r="242" spans="3:3" x14ac:dyDescent="0.2">
      <c r="C242" s="9"/>
    </row>
    <row r="243" spans="3:3" x14ac:dyDescent="0.2">
      <c r="C243" s="9"/>
    </row>
    <row r="244" spans="3:3" x14ac:dyDescent="0.2">
      <c r="C244" s="9"/>
    </row>
    <row r="245" spans="3:3" x14ac:dyDescent="0.2">
      <c r="C245" s="9"/>
    </row>
    <row r="246" spans="3:3" x14ac:dyDescent="0.2">
      <c r="C246" s="9"/>
    </row>
    <row r="247" spans="3:3" x14ac:dyDescent="0.2">
      <c r="C247" s="9"/>
    </row>
    <row r="248" spans="3:3" x14ac:dyDescent="0.2">
      <c r="C248" s="9"/>
    </row>
    <row r="249" spans="3:3" x14ac:dyDescent="0.2">
      <c r="C249" s="9"/>
    </row>
    <row r="250" spans="3:3" x14ac:dyDescent="0.2">
      <c r="C250" s="9"/>
    </row>
    <row r="251" spans="3:3" x14ac:dyDescent="0.2">
      <c r="C251" s="9"/>
    </row>
    <row r="252" spans="3:3" x14ac:dyDescent="0.2">
      <c r="C252" s="9"/>
    </row>
    <row r="253" spans="3:3" x14ac:dyDescent="0.2">
      <c r="C253" s="9"/>
    </row>
    <row r="254" spans="3:3" x14ac:dyDescent="0.2">
      <c r="C254" s="9"/>
    </row>
    <row r="255" spans="3:3" x14ac:dyDescent="0.2">
      <c r="C255" s="9"/>
    </row>
    <row r="256" spans="3:3" x14ac:dyDescent="0.2">
      <c r="C256" s="9"/>
    </row>
    <row r="257" spans="3:3" x14ac:dyDescent="0.2">
      <c r="C257" s="9"/>
    </row>
    <row r="258" spans="3:3" x14ac:dyDescent="0.2">
      <c r="C258" s="9"/>
    </row>
    <row r="259" spans="3:3" x14ac:dyDescent="0.2">
      <c r="C259" s="9"/>
    </row>
    <row r="260" spans="3:3" x14ac:dyDescent="0.2">
      <c r="C260" s="9"/>
    </row>
    <row r="261" spans="3:3" x14ac:dyDescent="0.2">
      <c r="C261" s="9"/>
    </row>
    <row r="262" spans="3:3" x14ac:dyDescent="0.2">
      <c r="C262" s="9"/>
    </row>
    <row r="263" spans="3:3" x14ac:dyDescent="0.2">
      <c r="C263" s="9"/>
    </row>
    <row r="264" spans="3:3" x14ac:dyDescent="0.2">
      <c r="C264" s="9"/>
    </row>
    <row r="265" spans="3:3" x14ac:dyDescent="0.2">
      <c r="C265" s="9"/>
    </row>
    <row r="266" spans="3:3" x14ac:dyDescent="0.2">
      <c r="C266" s="9"/>
    </row>
    <row r="267" spans="3:3" x14ac:dyDescent="0.2">
      <c r="C267" s="9"/>
    </row>
    <row r="268" spans="3:3" x14ac:dyDescent="0.2">
      <c r="C268" s="9"/>
    </row>
    <row r="269" spans="3:3" x14ac:dyDescent="0.2">
      <c r="C269" s="9"/>
    </row>
    <row r="270" spans="3:3" x14ac:dyDescent="0.2">
      <c r="C270" s="9"/>
    </row>
    <row r="271" spans="3:3" x14ac:dyDescent="0.2">
      <c r="C271" s="9"/>
    </row>
    <row r="272" spans="3:3" x14ac:dyDescent="0.2">
      <c r="C272" s="9"/>
    </row>
    <row r="273" spans="3:3" x14ac:dyDescent="0.2">
      <c r="C273" s="9"/>
    </row>
    <row r="274" spans="3:3" x14ac:dyDescent="0.2">
      <c r="C274" s="9"/>
    </row>
    <row r="275" spans="3:3" x14ac:dyDescent="0.2">
      <c r="C275" s="9"/>
    </row>
    <row r="276" spans="3:3" x14ac:dyDescent="0.2">
      <c r="C276" s="9"/>
    </row>
    <row r="277" spans="3:3" x14ac:dyDescent="0.2">
      <c r="C277" s="9"/>
    </row>
    <row r="278" spans="3:3" x14ac:dyDescent="0.2">
      <c r="C278" s="9"/>
    </row>
    <row r="279" spans="3:3" x14ac:dyDescent="0.2">
      <c r="C279" s="9"/>
    </row>
    <row r="280" spans="3:3" x14ac:dyDescent="0.2">
      <c r="C280" s="9"/>
    </row>
    <row r="281" spans="3:3" x14ac:dyDescent="0.2">
      <c r="C281" s="9"/>
    </row>
    <row r="282" spans="3:3" x14ac:dyDescent="0.2">
      <c r="C282" s="9"/>
    </row>
    <row r="283" spans="3:3" x14ac:dyDescent="0.2">
      <c r="C283" s="9"/>
    </row>
    <row r="284" spans="3:3" x14ac:dyDescent="0.2">
      <c r="C284" s="9"/>
    </row>
    <row r="285" spans="3:3" x14ac:dyDescent="0.2">
      <c r="C285" s="9"/>
    </row>
    <row r="286" spans="3:3" x14ac:dyDescent="0.2">
      <c r="C286" s="9"/>
    </row>
    <row r="287" spans="3:3" x14ac:dyDescent="0.2">
      <c r="C287" s="9"/>
    </row>
    <row r="288" spans="3:3" x14ac:dyDescent="0.2">
      <c r="C288" s="9"/>
    </row>
    <row r="289" spans="3:3" x14ac:dyDescent="0.2">
      <c r="C289" s="9"/>
    </row>
    <row r="290" spans="3:3" x14ac:dyDescent="0.2">
      <c r="C290" s="9"/>
    </row>
    <row r="291" spans="3:3" x14ac:dyDescent="0.2">
      <c r="C291" s="9"/>
    </row>
    <row r="292" spans="3:3" x14ac:dyDescent="0.2">
      <c r="C292" s="9"/>
    </row>
    <row r="293" spans="3:3" x14ac:dyDescent="0.2">
      <c r="C293" s="9"/>
    </row>
    <row r="294" spans="3:3" x14ac:dyDescent="0.2">
      <c r="C294" s="9"/>
    </row>
    <row r="295" spans="3:3" x14ac:dyDescent="0.2">
      <c r="C295" s="9"/>
    </row>
    <row r="296" spans="3:3" x14ac:dyDescent="0.2">
      <c r="C296" s="9"/>
    </row>
    <row r="297" spans="3:3" x14ac:dyDescent="0.2">
      <c r="C297" s="9"/>
    </row>
    <row r="298" spans="3:3" x14ac:dyDescent="0.2">
      <c r="C298" s="9"/>
    </row>
    <row r="299" spans="3:3" x14ac:dyDescent="0.2">
      <c r="C299" s="9"/>
    </row>
    <row r="300" spans="3:3" x14ac:dyDescent="0.2">
      <c r="C300" s="9"/>
    </row>
    <row r="301" spans="3:3" x14ac:dyDescent="0.2">
      <c r="C301" s="9"/>
    </row>
    <row r="302" spans="3:3" x14ac:dyDescent="0.2">
      <c r="C302" s="9"/>
    </row>
    <row r="303" spans="3:3" x14ac:dyDescent="0.2">
      <c r="C303" s="9"/>
    </row>
    <row r="304" spans="3:3" x14ac:dyDescent="0.2">
      <c r="C304" s="9"/>
    </row>
    <row r="305" spans="3:3" x14ac:dyDescent="0.2">
      <c r="C305" s="9"/>
    </row>
    <row r="306" spans="3:3" x14ac:dyDescent="0.2">
      <c r="C306" s="9"/>
    </row>
    <row r="307" spans="3:3" x14ac:dyDescent="0.2">
      <c r="C307" s="9"/>
    </row>
    <row r="308" spans="3:3" x14ac:dyDescent="0.2">
      <c r="C308" s="9"/>
    </row>
    <row r="309" spans="3:3" x14ac:dyDescent="0.2">
      <c r="C309" s="9"/>
    </row>
    <row r="310" spans="3:3" x14ac:dyDescent="0.2">
      <c r="C310" s="9"/>
    </row>
    <row r="311" spans="3:3" x14ac:dyDescent="0.2">
      <c r="C311" s="9"/>
    </row>
    <row r="312" spans="3:3" x14ac:dyDescent="0.2">
      <c r="C312" s="9"/>
    </row>
    <row r="313" spans="3:3" x14ac:dyDescent="0.2">
      <c r="C313" s="9"/>
    </row>
    <row r="314" spans="3:3" x14ac:dyDescent="0.2">
      <c r="C314" s="9"/>
    </row>
    <row r="315" spans="3:3" x14ac:dyDescent="0.2">
      <c r="C315" s="9"/>
    </row>
    <row r="316" spans="3:3" x14ac:dyDescent="0.2">
      <c r="C316" s="9"/>
    </row>
    <row r="317" spans="3:3" x14ac:dyDescent="0.2">
      <c r="C317" s="9"/>
    </row>
    <row r="318" spans="3:3" x14ac:dyDescent="0.2">
      <c r="C318" s="9"/>
    </row>
    <row r="319" spans="3:3" x14ac:dyDescent="0.2">
      <c r="C319" s="9"/>
    </row>
    <row r="320" spans="3:3" x14ac:dyDescent="0.2">
      <c r="C320" s="9"/>
    </row>
    <row r="321" spans="3:3" x14ac:dyDescent="0.2">
      <c r="C321" s="9"/>
    </row>
    <row r="322" spans="3:3" x14ac:dyDescent="0.2">
      <c r="C322" s="9"/>
    </row>
    <row r="323" spans="3:3" x14ac:dyDescent="0.2">
      <c r="C323" s="9"/>
    </row>
    <row r="324" spans="3:3" x14ac:dyDescent="0.2">
      <c r="C324" s="9"/>
    </row>
    <row r="325" spans="3:3" x14ac:dyDescent="0.2">
      <c r="C325" s="9"/>
    </row>
    <row r="326" spans="3:3" x14ac:dyDescent="0.2">
      <c r="C326" s="9"/>
    </row>
    <row r="327" spans="3:3" x14ac:dyDescent="0.2">
      <c r="C327" s="9"/>
    </row>
    <row r="328" spans="3:3" x14ac:dyDescent="0.2">
      <c r="C328" s="9"/>
    </row>
    <row r="329" spans="3:3" x14ac:dyDescent="0.2">
      <c r="C329" s="9"/>
    </row>
    <row r="330" spans="3:3" x14ac:dyDescent="0.2">
      <c r="C330" s="9"/>
    </row>
    <row r="331" spans="3:3" x14ac:dyDescent="0.2">
      <c r="C331" s="9"/>
    </row>
    <row r="332" spans="3:3" x14ac:dyDescent="0.2">
      <c r="C332" s="9"/>
    </row>
    <row r="333" spans="3:3" x14ac:dyDescent="0.2">
      <c r="C333" s="9"/>
    </row>
    <row r="334" spans="3:3" x14ac:dyDescent="0.2">
      <c r="C334" s="9"/>
    </row>
    <row r="335" spans="3:3" x14ac:dyDescent="0.2">
      <c r="C335" s="9"/>
    </row>
    <row r="336" spans="3:3" x14ac:dyDescent="0.2">
      <c r="C336" s="9"/>
    </row>
    <row r="337" spans="3:3" x14ac:dyDescent="0.2">
      <c r="C337" s="9"/>
    </row>
    <row r="338" spans="3:3" x14ac:dyDescent="0.2">
      <c r="C338" s="9"/>
    </row>
    <row r="339" spans="3:3" x14ac:dyDescent="0.2">
      <c r="C339" s="9"/>
    </row>
    <row r="340" spans="3:3" x14ac:dyDescent="0.2">
      <c r="C340" s="9"/>
    </row>
    <row r="341" spans="3:3" x14ac:dyDescent="0.2">
      <c r="C341" s="9"/>
    </row>
    <row r="342" spans="3:3" x14ac:dyDescent="0.2">
      <c r="C342" s="9"/>
    </row>
    <row r="343" spans="3:3" x14ac:dyDescent="0.2">
      <c r="C343" s="9"/>
    </row>
    <row r="344" spans="3:3" x14ac:dyDescent="0.2">
      <c r="C344" s="9"/>
    </row>
  </sheetData>
  <mergeCells count="86">
    <mergeCell ref="K173:L173"/>
    <mergeCell ref="M173:N173"/>
    <mergeCell ref="C174:D174"/>
    <mergeCell ref="E174:F174"/>
    <mergeCell ref="G174:H174"/>
    <mergeCell ref="I174:J174"/>
    <mergeCell ref="K174:L174"/>
    <mergeCell ref="M174:N174"/>
    <mergeCell ref="A173:A192"/>
    <mergeCell ref="B173:D173"/>
    <mergeCell ref="E173:F173"/>
    <mergeCell ref="G173:H173"/>
    <mergeCell ref="I173:J173"/>
    <mergeCell ref="AO4:AP4"/>
    <mergeCell ref="AQ4:AR4"/>
    <mergeCell ref="AG5:AH5"/>
    <mergeCell ref="AI5:AJ5"/>
    <mergeCell ref="AK5:AL5"/>
    <mergeCell ref="AM5:AN5"/>
    <mergeCell ref="AO5:AP5"/>
    <mergeCell ref="AQ5:AR5"/>
    <mergeCell ref="AE4:AE23"/>
    <mergeCell ref="AF4:AH4"/>
    <mergeCell ref="AI4:AJ4"/>
    <mergeCell ref="AK4:AL4"/>
    <mergeCell ref="AM4:AN4"/>
    <mergeCell ref="Z4:AA4"/>
    <mergeCell ref="AB4:AC4"/>
    <mergeCell ref="R5:S5"/>
    <mergeCell ref="T5:U5"/>
    <mergeCell ref="V5:W5"/>
    <mergeCell ref="X5:Y5"/>
    <mergeCell ref="Z5:AA5"/>
    <mergeCell ref="AB5:AC5"/>
    <mergeCell ref="P4:P23"/>
    <mergeCell ref="Q4:S4"/>
    <mergeCell ref="T4:U4"/>
    <mergeCell ref="V4:W4"/>
    <mergeCell ref="X4:Y4"/>
    <mergeCell ref="K4:L4"/>
    <mergeCell ref="M4:N4"/>
    <mergeCell ref="K5:L5"/>
    <mergeCell ref="M5:N5"/>
    <mergeCell ref="B52:D52"/>
    <mergeCell ref="E52:F52"/>
    <mergeCell ref="I4:J4"/>
    <mergeCell ref="I5:J5"/>
    <mergeCell ref="I52:J52"/>
    <mergeCell ref="A4:A23"/>
    <mergeCell ref="C5:D5"/>
    <mergeCell ref="E4:F4"/>
    <mergeCell ref="E5:F5"/>
    <mergeCell ref="A55:A74"/>
    <mergeCell ref="C56:D56"/>
    <mergeCell ref="E56:F56"/>
    <mergeCell ref="C53:D53"/>
    <mergeCell ref="E53:F53"/>
    <mergeCell ref="B55:D55"/>
    <mergeCell ref="B4:D4"/>
    <mergeCell ref="I53:J53"/>
    <mergeCell ref="G4:H4"/>
    <mergeCell ref="G5:H5"/>
    <mergeCell ref="G52:H52"/>
    <mergeCell ref="G53:H53"/>
    <mergeCell ref="G56:H56"/>
    <mergeCell ref="I56:J56"/>
    <mergeCell ref="K56:L56"/>
    <mergeCell ref="M56:N56"/>
    <mergeCell ref="E55:F55"/>
    <mergeCell ref="G55:H55"/>
    <mergeCell ref="I55:J55"/>
    <mergeCell ref="K55:L55"/>
    <mergeCell ref="M55:N55"/>
    <mergeCell ref="K114:L114"/>
    <mergeCell ref="M114:N114"/>
    <mergeCell ref="C115:D115"/>
    <mergeCell ref="E115:F115"/>
    <mergeCell ref="G115:H115"/>
    <mergeCell ref="I115:J115"/>
    <mergeCell ref="K115:L115"/>
    <mergeCell ref="M115:N115"/>
    <mergeCell ref="A114:A133"/>
    <mergeCell ref="B114:D114"/>
    <mergeCell ref="E114:F114"/>
    <mergeCell ref="G114:H114"/>
    <mergeCell ref="I114:J114"/>
  </mergeCells>
  <phoneticPr fontId="2" type="noConversion"/>
  <pageMargins left="0.75" right="0.75" top="1" bottom="1" header="0.5" footer="0.5"/>
  <pageSetup paperSize="9" scale="33" orientation="portrait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Klimatlist</vt:lpstr>
      <vt:lpstr>Blad1</vt:lpstr>
      <vt:lpstr>Klimatlist!Utskriftsområde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 Lindström</cp:lastModifiedBy>
  <cp:lastPrinted>2015-08-18T06:26:56Z</cp:lastPrinted>
  <dcterms:created xsi:type="dcterms:W3CDTF">2012-06-12T06:29:52Z</dcterms:created>
  <dcterms:modified xsi:type="dcterms:W3CDTF">2018-12-13T15:01:39Z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ateEnabled">
    <vt:bool>false</vt:bool>
  </property>
  <property fmtid="{D5CDD505-2E9C-101B-9397-08002B2CF9AE}" pid="3" name="exportEnabled">
    <vt:bool>false</vt:bool>
  </property>
  <property fmtid="{D5CDD505-2E9C-101B-9397-08002B2CF9AE}" pid="4" name="debugVisible">
    <vt:bool>false</vt:bool>
  </property>
  <property fmtid="{D5CDD505-2E9C-101B-9397-08002B2CF9AE}" pid="5" name="importEnabled">
    <vt:bool>false</vt:bool>
  </property>
</Properties>
</file>