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.sharepoint.com/sites/EpeconAB/Koplietojamie dokumenti/General/Dokumentation Produkter/Effekttabeller/"/>
    </mc:Choice>
  </mc:AlternateContent>
  <xr:revisionPtr revIDLastSave="0" documentId="8_{B3ECAF94-FB27-4C2B-A205-CFF21AF46D0A}" xr6:coauthVersionLast="47" xr6:coauthVersionMax="47" xr10:uidLastSave="{00000000-0000-0000-0000-000000000000}"/>
  <workbookProtection workbookAlgorithmName="SHA-512" workbookHashValue="EpdGwwyHsQ9F8C3/HTTqGUSJJ9W2mo9F2lVxyYbtBdZh0GsdTZlFchpmA1Ybx8gfuRkkb67C2enbKl8rsg29LA==" workbookSaltValue="15BQnw+icgqiLIoxh3KEng==" workbookSpinCount="100000" lockStructure="1"/>
  <bookViews>
    <workbookView xWindow="-120" yWindow="-120" windowWidth="38640" windowHeight="21120" xr2:uid="{00000000-000D-0000-FFFF-FFFF00000000}"/>
  </bookViews>
  <sheets>
    <sheet name="Modul4" sheetId="1" r:id="rId1"/>
    <sheet name="Blad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J9" i="3" l="1"/>
  <c r="J10" i="3"/>
  <c r="J11" i="3"/>
  <c r="J12" i="3"/>
  <c r="C114" i="1"/>
  <c r="D114" i="1"/>
  <c r="E114" i="1"/>
  <c r="F114" i="1"/>
  <c r="G114" i="1"/>
  <c r="H129" i="3" l="1"/>
  <c r="F131" i="3"/>
  <c r="F129" i="3"/>
  <c r="D131" i="3"/>
  <c r="D129" i="3"/>
  <c r="B131" i="3"/>
  <c r="B129" i="3"/>
  <c r="J108" i="3"/>
  <c r="G115" i="1" s="1"/>
  <c r="J106" i="3"/>
  <c r="G113" i="1" s="1"/>
  <c r="H108" i="3"/>
  <c r="F115" i="1" s="1"/>
  <c r="H106" i="3"/>
  <c r="F113" i="1" s="1"/>
  <c r="F108" i="3"/>
  <c r="E115" i="1" s="1"/>
  <c r="F106" i="3"/>
  <c r="E113" i="1" s="1"/>
  <c r="D108" i="3"/>
  <c r="D115" i="1" s="1"/>
  <c r="D106" i="3"/>
  <c r="D113" i="1" s="1"/>
  <c r="B108" i="3"/>
  <c r="C115" i="1" s="1"/>
  <c r="B106" i="3"/>
  <c r="C113" i="1" s="1"/>
  <c r="J85" i="3"/>
  <c r="J83" i="3"/>
  <c r="H85" i="3"/>
  <c r="H83" i="3"/>
  <c r="F85" i="3"/>
  <c r="F83" i="3"/>
  <c r="D85" i="3"/>
  <c r="D83" i="3"/>
  <c r="B85" i="3"/>
  <c r="B83" i="3"/>
  <c r="J62" i="3"/>
  <c r="J60" i="3"/>
  <c r="H62" i="3"/>
  <c r="H60" i="3"/>
  <c r="F62" i="3"/>
  <c r="F60" i="3"/>
  <c r="D62" i="3"/>
  <c r="D60" i="3"/>
  <c r="B62" i="3"/>
  <c r="B60" i="3"/>
  <c r="J39" i="3"/>
  <c r="J37" i="3"/>
  <c r="H39" i="3"/>
  <c r="H37" i="3"/>
  <c r="F39" i="3"/>
  <c r="F37" i="3"/>
  <c r="D39" i="3"/>
  <c r="D37" i="3"/>
  <c r="B39" i="3"/>
  <c r="B37" i="3"/>
  <c r="F16" i="3"/>
  <c r="F14" i="3"/>
  <c r="D16" i="3"/>
  <c r="D14" i="3"/>
  <c r="B16" i="3"/>
  <c r="B14" i="3"/>
  <c r="F109" i="3"/>
  <c r="E116" i="1" s="1"/>
  <c r="F110" i="3"/>
  <c r="E117" i="1" s="1"/>
  <c r="F111" i="3"/>
  <c r="E118" i="1" s="1"/>
  <c r="F112" i="3"/>
  <c r="E119" i="1" s="1"/>
  <c r="F113" i="3"/>
  <c r="E120" i="1" s="1"/>
  <c r="F114" i="3"/>
  <c r="E121" i="1" s="1"/>
  <c r="F115" i="3"/>
  <c r="E122" i="1" s="1"/>
  <c r="F116" i="3"/>
  <c r="E123" i="1" s="1"/>
  <c r="F117" i="3"/>
  <c r="E124" i="1" s="1"/>
  <c r="F118" i="3"/>
  <c r="E125" i="1" s="1"/>
  <c r="F119" i="3"/>
  <c r="E126" i="1" s="1"/>
  <c r="J109" i="3"/>
  <c r="G116" i="1" s="1"/>
  <c r="J110" i="3"/>
  <c r="G117" i="1" s="1"/>
  <c r="J111" i="3"/>
  <c r="G118" i="1" s="1"/>
  <c r="J112" i="3"/>
  <c r="G119" i="1" s="1"/>
  <c r="J113" i="3"/>
  <c r="G120" i="1" s="1"/>
  <c r="J114" i="3"/>
  <c r="G121" i="1" s="1"/>
  <c r="J115" i="3"/>
  <c r="G122" i="1" s="1"/>
  <c r="J116" i="3"/>
  <c r="G123" i="1" s="1"/>
  <c r="J117" i="3"/>
  <c r="G124" i="1" s="1"/>
  <c r="J118" i="3"/>
  <c r="G125" i="1" s="1"/>
  <c r="J119" i="3"/>
  <c r="G126" i="1" s="1"/>
  <c r="B165" i="3" l="1"/>
  <c r="D165" i="3"/>
  <c r="F165" i="3"/>
  <c r="H165" i="3"/>
  <c r="J165" i="3"/>
  <c r="J148" i="3"/>
  <c r="J149" i="3"/>
  <c r="J150" i="3"/>
  <c r="J151" i="3"/>
  <c r="J152" i="3"/>
  <c r="J147" i="3"/>
  <c r="J155" i="3"/>
  <c r="J157" i="3"/>
  <c r="J159" i="3"/>
  <c r="J161" i="3"/>
  <c r="J162" i="3"/>
  <c r="J163" i="3"/>
  <c r="J164" i="3"/>
  <c r="J154" i="3"/>
  <c r="H148" i="3"/>
  <c r="H149" i="3"/>
  <c r="H150" i="3"/>
  <c r="H151" i="3"/>
  <c r="H152" i="3"/>
  <c r="H147" i="3"/>
  <c r="H155" i="3"/>
  <c r="H157" i="3"/>
  <c r="H159" i="3"/>
  <c r="H161" i="3"/>
  <c r="H162" i="3"/>
  <c r="H163" i="3"/>
  <c r="H164" i="3"/>
  <c r="H154" i="3"/>
  <c r="F148" i="3"/>
  <c r="F149" i="3"/>
  <c r="F150" i="3"/>
  <c r="F151" i="3"/>
  <c r="F152" i="3"/>
  <c r="F147" i="3"/>
  <c r="F155" i="3"/>
  <c r="F157" i="3"/>
  <c r="F159" i="3"/>
  <c r="F161" i="3"/>
  <c r="F162" i="3"/>
  <c r="F163" i="3"/>
  <c r="F164" i="3"/>
  <c r="F154" i="3"/>
  <c r="D148" i="3"/>
  <c r="D149" i="3"/>
  <c r="D150" i="3"/>
  <c r="D151" i="3"/>
  <c r="D152" i="3"/>
  <c r="D147" i="3"/>
  <c r="D155" i="3"/>
  <c r="D157" i="3"/>
  <c r="D159" i="3"/>
  <c r="D161" i="3"/>
  <c r="D162" i="3"/>
  <c r="D163" i="3"/>
  <c r="D164" i="3"/>
  <c r="D154" i="3"/>
  <c r="B148" i="3"/>
  <c r="B149" i="3"/>
  <c r="B150" i="3"/>
  <c r="B151" i="3"/>
  <c r="B152" i="3"/>
  <c r="B147" i="3"/>
  <c r="B155" i="3"/>
  <c r="B157" i="3"/>
  <c r="B159" i="3"/>
  <c r="B161" i="3"/>
  <c r="B162" i="3"/>
  <c r="B163" i="3"/>
  <c r="B164" i="3"/>
  <c r="B154" i="3"/>
  <c r="B56" i="3"/>
  <c r="B57" i="3"/>
  <c r="B58" i="3"/>
  <c r="B59" i="3"/>
  <c r="B55" i="3"/>
  <c r="B63" i="3"/>
  <c r="B64" i="3"/>
  <c r="B65" i="3"/>
  <c r="B66" i="3"/>
  <c r="B67" i="3"/>
  <c r="B68" i="3"/>
  <c r="B69" i="3"/>
  <c r="B70" i="3"/>
  <c r="B71" i="3"/>
  <c r="B72" i="3"/>
  <c r="B73" i="3"/>
  <c r="J33" i="3"/>
  <c r="J34" i="3"/>
  <c r="J35" i="3"/>
  <c r="J36" i="3"/>
  <c r="J32" i="3"/>
  <c r="J40" i="3"/>
  <c r="J41" i="3"/>
  <c r="J42" i="3"/>
  <c r="J43" i="3"/>
  <c r="J44" i="3"/>
  <c r="J45" i="3"/>
  <c r="J46" i="3"/>
  <c r="J47" i="3"/>
  <c r="J48" i="3"/>
  <c r="J49" i="3"/>
  <c r="J50" i="3"/>
  <c r="H33" i="3"/>
  <c r="H34" i="3"/>
  <c r="H35" i="3"/>
  <c r="H36" i="3"/>
  <c r="H32" i="3"/>
  <c r="H40" i="3"/>
  <c r="H41" i="3"/>
  <c r="H42" i="3"/>
  <c r="H43" i="3"/>
  <c r="H44" i="3"/>
  <c r="H45" i="3"/>
  <c r="H46" i="3"/>
  <c r="H47" i="3"/>
  <c r="H48" i="3"/>
  <c r="H49" i="3"/>
  <c r="H50" i="3"/>
  <c r="F33" i="3"/>
  <c r="F34" i="3"/>
  <c r="F35" i="3"/>
  <c r="F36" i="3"/>
  <c r="F32" i="3"/>
  <c r="F40" i="3"/>
  <c r="F41" i="3"/>
  <c r="F42" i="3"/>
  <c r="F43" i="3"/>
  <c r="F44" i="3"/>
  <c r="F45" i="3"/>
  <c r="F46" i="3"/>
  <c r="F47" i="3"/>
  <c r="F48" i="3"/>
  <c r="F49" i="3"/>
  <c r="F50" i="3"/>
  <c r="D33" i="3" l="1"/>
  <c r="D34" i="3"/>
  <c r="D35" i="3"/>
  <c r="D36" i="3"/>
  <c r="D32" i="3"/>
  <c r="D40" i="3"/>
  <c r="D41" i="3"/>
  <c r="D42" i="3"/>
  <c r="D43" i="3"/>
  <c r="D44" i="3"/>
  <c r="D45" i="3"/>
  <c r="D46" i="3"/>
  <c r="D47" i="3"/>
  <c r="D48" i="3"/>
  <c r="D49" i="3"/>
  <c r="D50" i="3"/>
  <c r="B33" i="3"/>
  <c r="B34" i="3"/>
  <c r="B35" i="3"/>
  <c r="B36" i="3"/>
  <c r="B32" i="3"/>
  <c r="B40" i="3"/>
  <c r="B41" i="3"/>
  <c r="B42" i="3"/>
  <c r="B43" i="3"/>
  <c r="B44" i="3"/>
  <c r="B45" i="3"/>
  <c r="B46" i="3"/>
  <c r="B47" i="3"/>
  <c r="B48" i="3"/>
  <c r="B49" i="3"/>
  <c r="B50" i="3"/>
  <c r="B17" i="3"/>
  <c r="B18" i="3"/>
  <c r="B19" i="3"/>
  <c r="B20" i="3"/>
  <c r="B21" i="3"/>
  <c r="B22" i="3"/>
  <c r="B23" i="3"/>
  <c r="B24" i="3"/>
  <c r="B25" i="3"/>
  <c r="B26" i="3"/>
  <c r="B27" i="3"/>
  <c r="J15" i="3"/>
  <c r="H15" i="3"/>
  <c r="B9" i="3"/>
  <c r="B10" i="3"/>
  <c r="B11" i="3"/>
  <c r="B12" i="3"/>
  <c r="B13" i="3"/>
  <c r="H14" i="3" l="1"/>
  <c r="H16" i="3"/>
  <c r="J14" i="3"/>
  <c r="J16" i="3"/>
  <c r="J125" i="3" l="1"/>
  <c r="J126" i="3"/>
  <c r="J127" i="3"/>
  <c r="J128" i="3"/>
  <c r="J129" i="3"/>
  <c r="J124" i="3"/>
  <c r="H125" i="3"/>
  <c r="H126" i="3"/>
  <c r="H127" i="3"/>
  <c r="H128" i="3"/>
  <c r="H124" i="3"/>
  <c r="F125" i="3"/>
  <c r="F126" i="3"/>
  <c r="F127" i="3"/>
  <c r="F128" i="3"/>
  <c r="F124" i="3"/>
  <c r="D125" i="3"/>
  <c r="D126" i="3"/>
  <c r="D127" i="3"/>
  <c r="D128" i="3"/>
  <c r="D124" i="3"/>
  <c r="B125" i="3"/>
  <c r="B126" i="3"/>
  <c r="B127" i="3"/>
  <c r="B128" i="3"/>
  <c r="B124" i="3"/>
  <c r="J102" i="3"/>
  <c r="G109" i="1" s="1"/>
  <c r="J103" i="3"/>
  <c r="G110" i="1" s="1"/>
  <c r="J104" i="3"/>
  <c r="G111" i="1" s="1"/>
  <c r="J105" i="3"/>
  <c r="G112" i="1" s="1"/>
  <c r="J101" i="3"/>
  <c r="G108" i="1" s="1"/>
  <c r="H102" i="3"/>
  <c r="F109" i="1" s="1"/>
  <c r="H103" i="3"/>
  <c r="F110" i="1" s="1"/>
  <c r="H104" i="3"/>
  <c r="F111" i="1" s="1"/>
  <c r="H105" i="3"/>
  <c r="F112" i="1" s="1"/>
  <c r="H101" i="3"/>
  <c r="F108" i="1" s="1"/>
  <c r="F102" i="3"/>
  <c r="E109" i="1" s="1"/>
  <c r="F103" i="3"/>
  <c r="E110" i="1" s="1"/>
  <c r="F104" i="3"/>
  <c r="E111" i="1" s="1"/>
  <c r="F105" i="3"/>
  <c r="E112" i="1" s="1"/>
  <c r="F101" i="3"/>
  <c r="E108" i="1" s="1"/>
  <c r="D102" i="3"/>
  <c r="D109" i="1" s="1"/>
  <c r="D103" i="3"/>
  <c r="D110" i="1" s="1"/>
  <c r="D104" i="3"/>
  <c r="D111" i="1" s="1"/>
  <c r="D105" i="3"/>
  <c r="D112" i="1" s="1"/>
  <c r="D101" i="3"/>
  <c r="D108" i="1" s="1"/>
  <c r="B102" i="3"/>
  <c r="C109" i="1" s="1"/>
  <c r="B103" i="3"/>
  <c r="C110" i="1" s="1"/>
  <c r="B104" i="3"/>
  <c r="C111" i="1" s="1"/>
  <c r="B105" i="3"/>
  <c r="C112" i="1" s="1"/>
  <c r="B101" i="3"/>
  <c r="C108" i="1" s="1"/>
  <c r="J132" i="3"/>
  <c r="J134" i="3"/>
  <c r="J136" i="3"/>
  <c r="J138" i="3"/>
  <c r="J139" i="3"/>
  <c r="J140" i="3"/>
  <c r="J141" i="3"/>
  <c r="J142" i="3"/>
  <c r="J131" i="3"/>
  <c r="H132" i="3"/>
  <c r="H134" i="3"/>
  <c r="H136" i="3"/>
  <c r="H138" i="3"/>
  <c r="H139" i="3"/>
  <c r="H140" i="3"/>
  <c r="H141" i="3"/>
  <c r="H142" i="3"/>
  <c r="H131" i="3"/>
  <c r="F132" i="3"/>
  <c r="F134" i="3"/>
  <c r="F136" i="3"/>
  <c r="F138" i="3"/>
  <c r="F139" i="3"/>
  <c r="F140" i="3"/>
  <c r="F141" i="3"/>
  <c r="F142" i="3"/>
  <c r="D132" i="3"/>
  <c r="D134" i="3"/>
  <c r="D136" i="3"/>
  <c r="D138" i="3"/>
  <c r="D139" i="3"/>
  <c r="D140" i="3"/>
  <c r="D141" i="3"/>
  <c r="D142" i="3"/>
  <c r="B132" i="3"/>
  <c r="B134" i="3"/>
  <c r="B136" i="3"/>
  <c r="B138" i="3"/>
  <c r="B139" i="3"/>
  <c r="B140" i="3"/>
  <c r="B141" i="3"/>
  <c r="B142" i="3"/>
  <c r="H109" i="3"/>
  <c r="F116" i="1" s="1"/>
  <c r="H110" i="3"/>
  <c r="F117" i="1" s="1"/>
  <c r="H111" i="3"/>
  <c r="F118" i="1" s="1"/>
  <c r="H112" i="3"/>
  <c r="F119" i="1" s="1"/>
  <c r="H113" i="3"/>
  <c r="F120" i="1" s="1"/>
  <c r="H114" i="3"/>
  <c r="F121" i="1" s="1"/>
  <c r="H115" i="3"/>
  <c r="F122" i="1" s="1"/>
  <c r="H116" i="3"/>
  <c r="F123" i="1" s="1"/>
  <c r="H117" i="3"/>
  <c r="F124" i="1" s="1"/>
  <c r="H118" i="3"/>
  <c r="F125" i="1" s="1"/>
  <c r="H119" i="3"/>
  <c r="F126" i="1" s="1"/>
  <c r="D109" i="3"/>
  <c r="D116" i="1" s="1"/>
  <c r="D110" i="3"/>
  <c r="D117" i="1" s="1"/>
  <c r="D111" i="3"/>
  <c r="D118" i="1" s="1"/>
  <c r="D112" i="3"/>
  <c r="D119" i="1" s="1"/>
  <c r="D113" i="3"/>
  <c r="D120" i="1" s="1"/>
  <c r="D114" i="3"/>
  <c r="D121" i="1" s="1"/>
  <c r="D115" i="3"/>
  <c r="D122" i="1" s="1"/>
  <c r="D116" i="3"/>
  <c r="D123" i="1" s="1"/>
  <c r="D117" i="3"/>
  <c r="D124" i="1" s="1"/>
  <c r="D118" i="3"/>
  <c r="D125" i="1" s="1"/>
  <c r="D119" i="3"/>
  <c r="D126" i="1" s="1"/>
  <c r="B109" i="3"/>
  <c r="C116" i="1" s="1"/>
  <c r="B110" i="3"/>
  <c r="C117" i="1" s="1"/>
  <c r="B111" i="3"/>
  <c r="C118" i="1" s="1"/>
  <c r="B112" i="3"/>
  <c r="C119" i="1" s="1"/>
  <c r="B113" i="3"/>
  <c r="C120" i="1" s="1"/>
  <c r="B114" i="3"/>
  <c r="C121" i="1" s="1"/>
  <c r="B115" i="3"/>
  <c r="C122" i="1" s="1"/>
  <c r="B116" i="3"/>
  <c r="C123" i="1" s="1"/>
  <c r="B117" i="3"/>
  <c r="C124" i="1" s="1"/>
  <c r="B118" i="3"/>
  <c r="C125" i="1" s="1"/>
  <c r="B119" i="3"/>
  <c r="C126" i="1" s="1"/>
  <c r="C91" i="1"/>
  <c r="D91" i="1"/>
  <c r="E91" i="1"/>
  <c r="F91" i="1"/>
  <c r="G91" i="1"/>
  <c r="C73" i="1" l="1"/>
  <c r="D71" i="3"/>
  <c r="D73" i="1" s="1"/>
  <c r="F71" i="3"/>
  <c r="E73" i="1" s="1"/>
  <c r="H71" i="3"/>
  <c r="F73" i="1" s="1"/>
  <c r="J71" i="3"/>
  <c r="G73" i="1" s="1"/>
  <c r="B96" i="3"/>
  <c r="D96" i="3"/>
  <c r="F96" i="3"/>
  <c r="H96" i="3"/>
  <c r="J96" i="3"/>
  <c r="B95" i="3"/>
  <c r="C102" i="1" s="1"/>
  <c r="D95" i="3"/>
  <c r="D102" i="1" s="1"/>
  <c r="F95" i="3"/>
  <c r="E102" i="1" s="1"/>
  <c r="H95" i="3"/>
  <c r="F102" i="1" s="1"/>
  <c r="J95" i="3"/>
  <c r="B94" i="3"/>
  <c r="C101" i="1" s="1"/>
  <c r="D94" i="3"/>
  <c r="D101" i="1" s="1"/>
  <c r="F94" i="3"/>
  <c r="E101" i="1" s="1"/>
  <c r="H94" i="3"/>
  <c r="F101" i="1" s="1"/>
  <c r="J94" i="3"/>
  <c r="C75" i="1"/>
  <c r="D73" i="3"/>
  <c r="D75" i="1" s="1"/>
  <c r="F73" i="3"/>
  <c r="E75" i="1" s="1"/>
  <c r="H73" i="3"/>
  <c r="F75" i="1" s="1"/>
  <c r="J73" i="3"/>
  <c r="G75" i="1" s="1"/>
  <c r="C74" i="1"/>
  <c r="D72" i="3"/>
  <c r="D74" i="1" s="1"/>
  <c r="F72" i="3"/>
  <c r="E74" i="1" s="1"/>
  <c r="H72" i="3"/>
  <c r="F74" i="1" s="1"/>
  <c r="J72" i="3"/>
  <c r="G74" i="1" s="1"/>
  <c r="C52" i="1"/>
  <c r="D52" i="1"/>
  <c r="E52" i="1"/>
  <c r="F52" i="1"/>
  <c r="G52" i="1"/>
  <c r="C51" i="1"/>
  <c r="D51" i="1"/>
  <c r="E51" i="1"/>
  <c r="F51" i="1"/>
  <c r="G51" i="1"/>
  <c r="C50" i="1"/>
  <c r="D50" i="1"/>
  <c r="E50" i="1"/>
  <c r="F50" i="1"/>
  <c r="G50" i="1"/>
  <c r="G101" i="1" l="1"/>
  <c r="G102" i="1"/>
  <c r="D103" i="1"/>
  <c r="G103" i="1"/>
  <c r="C103" i="1"/>
  <c r="F103" i="1"/>
  <c r="E103" i="1"/>
  <c r="C29" i="1"/>
  <c r="D27" i="3"/>
  <c r="D29" i="1" s="1"/>
  <c r="F27" i="3"/>
  <c r="E29" i="1" s="1"/>
  <c r="H27" i="3"/>
  <c r="F29" i="1" s="1"/>
  <c r="J27" i="3"/>
  <c r="G29" i="1" s="1"/>
  <c r="C28" i="1"/>
  <c r="D26" i="3"/>
  <c r="D28" i="1" s="1"/>
  <c r="F26" i="3"/>
  <c r="E28" i="1" s="1"/>
  <c r="H26" i="3"/>
  <c r="F28" i="1" s="1"/>
  <c r="J26" i="3"/>
  <c r="G28" i="1" s="1"/>
  <c r="C27" i="1"/>
  <c r="D25" i="3"/>
  <c r="D27" i="1" s="1"/>
  <c r="F25" i="3"/>
  <c r="E27" i="1" s="1"/>
  <c r="H25" i="3"/>
  <c r="F27" i="1" s="1"/>
  <c r="J25" i="3"/>
  <c r="G27" i="1" s="1"/>
  <c r="G17" i="1" l="1"/>
  <c r="F17" i="1"/>
  <c r="E17" i="1"/>
  <c r="D17" i="1"/>
  <c r="G40" i="1"/>
  <c r="F40" i="1"/>
  <c r="E40" i="1"/>
  <c r="D40" i="1"/>
  <c r="C40" i="1"/>
  <c r="G63" i="1"/>
  <c r="F63" i="1"/>
  <c r="E63" i="1"/>
  <c r="D63" i="1"/>
  <c r="C63" i="1"/>
  <c r="C17" i="1"/>
  <c r="J78" i="3"/>
  <c r="G85" i="1" s="1"/>
  <c r="J79" i="3"/>
  <c r="J80" i="3"/>
  <c r="J81" i="3"/>
  <c r="J82" i="3"/>
  <c r="J86" i="3"/>
  <c r="J87" i="3"/>
  <c r="J88" i="3"/>
  <c r="J89" i="3"/>
  <c r="J90" i="3"/>
  <c r="J91" i="3"/>
  <c r="J92" i="3"/>
  <c r="J93" i="3"/>
  <c r="H78" i="3"/>
  <c r="F85" i="1" s="1"/>
  <c r="H79" i="3"/>
  <c r="F86" i="1" s="1"/>
  <c r="H80" i="3"/>
  <c r="F87" i="1" s="1"/>
  <c r="H81" i="3"/>
  <c r="F88" i="1" s="1"/>
  <c r="H82" i="3"/>
  <c r="F89" i="1" s="1"/>
  <c r="H86" i="3"/>
  <c r="F93" i="1" s="1"/>
  <c r="H87" i="3"/>
  <c r="F94" i="1" s="1"/>
  <c r="H88" i="3"/>
  <c r="F95" i="1" s="1"/>
  <c r="H89" i="3"/>
  <c r="F96" i="1" s="1"/>
  <c r="H90" i="3"/>
  <c r="F97" i="1" s="1"/>
  <c r="H91" i="3"/>
  <c r="F98" i="1" s="1"/>
  <c r="H92" i="3"/>
  <c r="F99" i="1" s="1"/>
  <c r="H93" i="3"/>
  <c r="F100" i="1" s="1"/>
  <c r="F78" i="3"/>
  <c r="E85" i="1" s="1"/>
  <c r="F79" i="3"/>
  <c r="E86" i="1" s="1"/>
  <c r="F80" i="3"/>
  <c r="E87" i="1" s="1"/>
  <c r="F81" i="3"/>
  <c r="E88" i="1" s="1"/>
  <c r="F82" i="3"/>
  <c r="E89" i="1" s="1"/>
  <c r="F86" i="3"/>
  <c r="E93" i="1" s="1"/>
  <c r="F87" i="3"/>
  <c r="E94" i="1" s="1"/>
  <c r="F88" i="3"/>
  <c r="E95" i="1" s="1"/>
  <c r="F89" i="3"/>
  <c r="E96" i="1" s="1"/>
  <c r="F90" i="3"/>
  <c r="E97" i="1" s="1"/>
  <c r="F91" i="3"/>
  <c r="E98" i="1" s="1"/>
  <c r="F92" i="3"/>
  <c r="E99" i="1" s="1"/>
  <c r="F93" i="3"/>
  <c r="E100" i="1" s="1"/>
  <c r="D78" i="3"/>
  <c r="D85" i="1" s="1"/>
  <c r="D79" i="3"/>
  <c r="D86" i="1" s="1"/>
  <c r="D80" i="3"/>
  <c r="D87" i="1" s="1"/>
  <c r="D81" i="3"/>
  <c r="D88" i="1" s="1"/>
  <c r="D82" i="3"/>
  <c r="D89" i="1" s="1"/>
  <c r="D86" i="3"/>
  <c r="D93" i="1" s="1"/>
  <c r="D87" i="3"/>
  <c r="D94" i="1" s="1"/>
  <c r="D88" i="3"/>
  <c r="D95" i="1" s="1"/>
  <c r="D89" i="3"/>
  <c r="D96" i="1" s="1"/>
  <c r="D90" i="3"/>
  <c r="D97" i="1" s="1"/>
  <c r="D91" i="3"/>
  <c r="D98" i="1" s="1"/>
  <c r="D92" i="3"/>
  <c r="D99" i="1" s="1"/>
  <c r="D93" i="3"/>
  <c r="D100" i="1" s="1"/>
  <c r="B78" i="3"/>
  <c r="C85" i="1" s="1"/>
  <c r="B79" i="3"/>
  <c r="C86" i="1" s="1"/>
  <c r="B80" i="3"/>
  <c r="C87" i="1" s="1"/>
  <c r="B81" i="3"/>
  <c r="C88" i="1" s="1"/>
  <c r="B82" i="3"/>
  <c r="C89" i="1" s="1"/>
  <c r="B93" i="3"/>
  <c r="C100" i="1" s="1"/>
  <c r="B86" i="3"/>
  <c r="C93" i="1" s="1"/>
  <c r="B87" i="3"/>
  <c r="C94" i="1" s="1"/>
  <c r="B88" i="3"/>
  <c r="C95" i="1" s="1"/>
  <c r="B89" i="3"/>
  <c r="C96" i="1" s="1"/>
  <c r="B90" i="3"/>
  <c r="C97" i="1" s="1"/>
  <c r="B91" i="3"/>
  <c r="C98" i="1" s="1"/>
  <c r="B92" i="3"/>
  <c r="C99" i="1" s="1"/>
  <c r="F92" i="1"/>
  <c r="F90" i="1"/>
  <c r="E90" i="1"/>
  <c r="E92" i="1"/>
  <c r="D92" i="1"/>
  <c r="D90" i="1"/>
  <c r="C90" i="1"/>
  <c r="C92" i="1"/>
  <c r="J55" i="3"/>
  <c r="G57" i="1" s="1"/>
  <c r="J56" i="3"/>
  <c r="G58" i="1" s="1"/>
  <c r="J57" i="3"/>
  <c r="G59" i="1" s="1"/>
  <c r="J58" i="3"/>
  <c r="G60" i="1" s="1"/>
  <c r="J59" i="3"/>
  <c r="G61" i="1" s="1"/>
  <c r="J63" i="3"/>
  <c r="G65" i="1" s="1"/>
  <c r="J64" i="3"/>
  <c r="G66" i="1" s="1"/>
  <c r="J65" i="3"/>
  <c r="G67" i="1" s="1"/>
  <c r="J66" i="3"/>
  <c r="G68" i="1" s="1"/>
  <c r="J67" i="3"/>
  <c r="G69" i="1" s="1"/>
  <c r="J68" i="3"/>
  <c r="G70" i="1" s="1"/>
  <c r="J69" i="3"/>
  <c r="G71" i="1" s="1"/>
  <c r="J70" i="3"/>
  <c r="G72" i="1" s="1"/>
  <c r="H55" i="3"/>
  <c r="F57" i="1" s="1"/>
  <c r="H56" i="3"/>
  <c r="F58" i="1" s="1"/>
  <c r="H57" i="3"/>
  <c r="F59" i="1" s="1"/>
  <c r="H58" i="3"/>
  <c r="F60" i="1" s="1"/>
  <c r="H59" i="3"/>
  <c r="F61" i="1" s="1"/>
  <c r="H63" i="3"/>
  <c r="F65" i="1" s="1"/>
  <c r="H64" i="3"/>
  <c r="F66" i="1" s="1"/>
  <c r="H65" i="3"/>
  <c r="F67" i="1" s="1"/>
  <c r="H66" i="3"/>
  <c r="F68" i="1" s="1"/>
  <c r="H67" i="3"/>
  <c r="F69" i="1" s="1"/>
  <c r="H68" i="3"/>
  <c r="F70" i="1" s="1"/>
  <c r="H69" i="3"/>
  <c r="F71" i="1" s="1"/>
  <c r="H70" i="3"/>
  <c r="F72" i="1" s="1"/>
  <c r="F55" i="3"/>
  <c r="E57" i="1" s="1"/>
  <c r="F56" i="3"/>
  <c r="E58" i="1" s="1"/>
  <c r="F57" i="3"/>
  <c r="E59" i="1" s="1"/>
  <c r="F58" i="3"/>
  <c r="E60" i="1" s="1"/>
  <c r="F59" i="3"/>
  <c r="E61" i="1" s="1"/>
  <c r="F63" i="3"/>
  <c r="E65" i="1" s="1"/>
  <c r="F64" i="3"/>
  <c r="E66" i="1" s="1"/>
  <c r="F65" i="3"/>
  <c r="E67" i="1" s="1"/>
  <c r="F66" i="3"/>
  <c r="E68" i="1" s="1"/>
  <c r="F67" i="3"/>
  <c r="E69" i="1" s="1"/>
  <c r="F68" i="3"/>
  <c r="E70" i="1" s="1"/>
  <c r="F69" i="3"/>
  <c r="E71" i="1" s="1"/>
  <c r="F70" i="3"/>
  <c r="E72" i="1" s="1"/>
  <c r="D55" i="3"/>
  <c r="D57" i="1" s="1"/>
  <c r="D56" i="3"/>
  <c r="D58" i="1" s="1"/>
  <c r="D57" i="3"/>
  <c r="D59" i="1" s="1"/>
  <c r="D58" i="3"/>
  <c r="D60" i="1" s="1"/>
  <c r="D59" i="3"/>
  <c r="D61" i="1" s="1"/>
  <c r="D63" i="3"/>
  <c r="D65" i="1" s="1"/>
  <c r="D64" i="3"/>
  <c r="D66" i="1" s="1"/>
  <c r="D65" i="3"/>
  <c r="D67" i="1" s="1"/>
  <c r="D66" i="3"/>
  <c r="D68" i="1" s="1"/>
  <c r="D67" i="3"/>
  <c r="D69" i="1" s="1"/>
  <c r="D68" i="3"/>
  <c r="D70" i="1" s="1"/>
  <c r="D69" i="3"/>
  <c r="D71" i="1" s="1"/>
  <c r="D70" i="3"/>
  <c r="D72" i="1" s="1"/>
  <c r="C57" i="1"/>
  <c r="C58" i="1"/>
  <c r="C59" i="1"/>
  <c r="C60" i="1"/>
  <c r="C61" i="1"/>
  <c r="C65" i="1"/>
  <c r="C66" i="1"/>
  <c r="C67" i="1"/>
  <c r="C68" i="1"/>
  <c r="C69" i="1"/>
  <c r="C70" i="1"/>
  <c r="C71" i="1"/>
  <c r="C72" i="1"/>
  <c r="C62" i="1"/>
  <c r="D62" i="1"/>
  <c r="E62" i="1"/>
  <c r="F62" i="1"/>
  <c r="G62" i="1"/>
  <c r="G64" i="1"/>
  <c r="F64" i="1"/>
  <c r="E64" i="1"/>
  <c r="D64" i="1"/>
  <c r="C64" i="1"/>
  <c r="C42" i="1"/>
  <c r="C43" i="1"/>
  <c r="C44" i="1"/>
  <c r="C45" i="1"/>
  <c r="C46" i="1"/>
  <c r="C47" i="1"/>
  <c r="C48" i="1"/>
  <c r="C49" i="1"/>
  <c r="D42" i="1"/>
  <c r="D43" i="1"/>
  <c r="D44" i="1"/>
  <c r="D45" i="1"/>
  <c r="D46" i="1"/>
  <c r="D47" i="1"/>
  <c r="D48" i="1"/>
  <c r="D49" i="1"/>
  <c r="E42" i="1"/>
  <c r="E43" i="1"/>
  <c r="E44" i="1"/>
  <c r="E45" i="1"/>
  <c r="E46" i="1"/>
  <c r="E47" i="1"/>
  <c r="E48" i="1"/>
  <c r="E49" i="1"/>
  <c r="F42" i="1"/>
  <c r="F43" i="1"/>
  <c r="F44" i="1"/>
  <c r="F45" i="1"/>
  <c r="F46" i="1"/>
  <c r="F47" i="1"/>
  <c r="F48" i="1"/>
  <c r="F49" i="1"/>
  <c r="G42" i="1"/>
  <c r="G43" i="1"/>
  <c r="G44" i="1"/>
  <c r="G45" i="1"/>
  <c r="G46" i="1"/>
  <c r="G47" i="1"/>
  <c r="G48" i="1"/>
  <c r="G49" i="1"/>
  <c r="G34" i="1"/>
  <c r="G35" i="1"/>
  <c r="G36" i="1"/>
  <c r="G37" i="1"/>
  <c r="G38" i="1"/>
  <c r="F34" i="1"/>
  <c r="F35" i="1"/>
  <c r="F36" i="1"/>
  <c r="F37" i="1"/>
  <c r="F38" i="1"/>
  <c r="E34" i="1"/>
  <c r="E35" i="1"/>
  <c r="E36" i="1"/>
  <c r="E37" i="1"/>
  <c r="E38" i="1"/>
  <c r="D34" i="1"/>
  <c r="D35" i="1"/>
  <c r="D36" i="1"/>
  <c r="D37" i="1"/>
  <c r="D38" i="1"/>
  <c r="D39" i="1"/>
  <c r="E39" i="1"/>
  <c r="F39" i="1"/>
  <c r="G39" i="1"/>
  <c r="G41" i="1"/>
  <c r="F41" i="1"/>
  <c r="E41" i="1"/>
  <c r="D41" i="1"/>
  <c r="C34" i="1"/>
  <c r="C35" i="1"/>
  <c r="C36" i="1"/>
  <c r="C37" i="1"/>
  <c r="C38" i="1"/>
  <c r="C39" i="1"/>
  <c r="C41" i="1"/>
  <c r="J13" i="3"/>
  <c r="G15" i="1" s="1"/>
  <c r="H9" i="3"/>
  <c r="F11" i="1" s="1"/>
  <c r="H10" i="3"/>
  <c r="F12" i="1" s="1"/>
  <c r="H11" i="3"/>
  <c r="F13" i="1" s="1"/>
  <c r="H12" i="3"/>
  <c r="F14" i="1" s="1"/>
  <c r="H13" i="3"/>
  <c r="F15" i="1" s="1"/>
  <c r="F9" i="3"/>
  <c r="E11" i="1" s="1"/>
  <c r="F10" i="3"/>
  <c r="E12" i="1" s="1"/>
  <c r="F11" i="3"/>
  <c r="E13" i="1" s="1"/>
  <c r="F12" i="3"/>
  <c r="E14" i="1" s="1"/>
  <c r="F13" i="3"/>
  <c r="E15" i="1" s="1"/>
  <c r="D9" i="3"/>
  <c r="D11" i="1" s="1"/>
  <c r="D10" i="3"/>
  <c r="D12" i="1" s="1"/>
  <c r="D11" i="3"/>
  <c r="D13" i="1" s="1"/>
  <c r="D12" i="3"/>
  <c r="D14" i="1" s="1"/>
  <c r="D13" i="3"/>
  <c r="D15" i="1" s="1"/>
  <c r="G16" i="1"/>
  <c r="F16" i="1"/>
  <c r="E16" i="1"/>
  <c r="D16" i="1"/>
  <c r="C11" i="1"/>
  <c r="C12" i="1"/>
  <c r="C13" i="1"/>
  <c r="C14" i="1"/>
  <c r="C15" i="1"/>
  <c r="C16" i="1"/>
  <c r="J17" i="3"/>
  <c r="G19" i="1" s="1"/>
  <c r="J18" i="3"/>
  <c r="G20" i="1" s="1"/>
  <c r="J19" i="3"/>
  <c r="G21" i="1" s="1"/>
  <c r="J20" i="3"/>
  <c r="G22" i="1" s="1"/>
  <c r="J21" i="3"/>
  <c r="G23" i="1" s="1"/>
  <c r="J22" i="3"/>
  <c r="G24" i="1" s="1"/>
  <c r="J23" i="3"/>
  <c r="G25" i="1" s="1"/>
  <c r="J24" i="3"/>
  <c r="G26" i="1" s="1"/>
  <c r="G18" i="1"/>
  <c r="H17" i="3"/>
  <c r="F19" i="1" s="1"/>
  <c r="H18" i="3"/>
  <c r="F20" i="1" s="1"/>
  <c r="H19" i="3"/>
  <c r="F21" i="1" s="1"/>
  <c r="H20" i="3"/>
  <c r="F22" i="1" s="1"/>
  <c r="H21" i="3"/>
  <c r="F23" i="1" s="1"/>
  <c r="H22" i="3"/>
  <c r="F24" i="1" s="1"/>
  <c r="H23" i="3"/>
  <c r="F25" i="1" s="1"/>
  <c r="H24" i="3"/>
  <c r="F26" i="1" s="1"/>
  <c r="F18" i="1"/>
  <c r="F17" i="3"/>
  <c r="E19" i="1" s="1"/>
  <c r="F18" i="3"/>
  <c r="E20" i="1" s="1"/>
  <c r="F19" i="3"/>
  <c r="E21" i="1" s="1"/>
  <c r="F20" i="3"/>
  <c r="E22" i="1" s="1"/>
  <c r="F21" i="3"/>
  <c r="E23" i="1" s="1"/>
  <c r="F22" i="3"/>
  <c r="E24" i="1" s="1"/>
  <c r="F23" i="3"/>
  <c r="E25" i="1" s="1"/>
  <c r="F24" i="3"/>
  <c r="E26" i="1" s="1"/>
  <c r="E18" i="1"/>
  <c r="D17" i="3"/>
  <c r="D19" i="1" s="1"/>
  <c r="D18" i="3"/>
  <c r="D20" i="1" s="1"/>
  <c r="D19" i="3"/>
  <c r="D21" i="1" s="1"/>
  <c r="D20" i="3"/>
  <c r="D22" i="1" s="1"/>
  <c r="D21" i="3"/>
  <c r="D23" i="1" s="1"/>
  <c r="D22" i="3"/>
  <c r="D24" i="1" s="1"/>
  <c r="D23" i="3"/>
  <c r="D25" i="1" s="1"/>
  <c r="D24" i="3"/>
  <c r="D26" i="1" s="1"/>
  <c r="D18" i="1"/>
  <c r="C19" i="1"/>
  <c r="C20" i="1"/>
  <c r="C21" i="1"/>
  <c r="C22" i="1"/>
  <c r="C23" i="1"/>
  <c r="C24" i="1"/>
  <c r="C25" i="1"/>
  <c r="C26" i="1"/>
  <c r="C18" i="1"/>
  <c r="G98" i="1" l="1"/>
  <c r="G87" i="1"/>
  <c r="G97" i="1"/>
  <c r="G93" i="1"/>
  <c r="G86" i="1"/>
  <c r="G100" i="1"/>
  <c r="G96" i="1"/>
  <c r="G89" i="1"/>
  <c r="G90" i="1"/>
  <c r="G94" i="1"/>
  <c r="G92" i="1"/>
  <c r="G99" i="1"/>
  <c r="G95" i="1"/>
  <c r="G88" i="1"/>
</calcChain>
</file>

<file path=xl/sharedStrings.xml><?xml version="1.0" encoding="utf-8"?>
<sst xmlns="http://schemas.openxmlformats.org/spreadsheetml/2006/main" count="114" uniqueCount="26">
  <si>
    <t>Längd (mm)</t>
  </si>
  <si>
    <t>Effekt (watt)</t>
  </si>
  <si>
    <t>Tilloppstemp.</t>
  </si>
  <si>
    <t>Returtemp.</t>
  </si>
  <si>
    <t>Rumstemp.</t>
  </si>
  <si>
    <t xml:space="preserve">Version: </t>
  </si>
  <si>
    <t>Epecon reserverar sig för eventuella feltryck/felaktig data</t>
  </si>
  <si>
    <t>Effekt</t>
  </si>
  <si>
    <t>n</t>
  </si>
  <si>
    <t>Höjd 700</t>
  </si>
  <si>
    <t>Höjd 200</t>
  </si>
  <si>
    <t>Höjd 300</t>
  </si>
  <si>
    <t>Höjd 400</t>
  </si>
  <si>
    <t>Höjd 500</t>
  </si>
  <si>
    <t>Höjd 600</t>
  </si>
  <si>
    <t>Höjd 900</t>
  </si>
  <si>
    <t>2016-12-21: För höjd 600 var n-faktorn fellänkad.</t>
  </si>
  <si>
    <t>Modul4</t>
  </si>
  <si>
    <t xml:space="preserve">specifikationer utan föregående meddelande. </t>
  </si>
  <si>
    <t>För att upprätthålla en ständig produktutveckling förbehåller Epecon sig rätten att ändra tekniska</t>
  </si>
  <si>
    <t>2021-03-09: Tog bort L400 på begäran av SIA.</t>
  </si>
  <si>
    <t>La tillbaka L400 samt alla längder på H200</t>
  </si>
  <si>
    <t>Nedan angivna effekter är beräknade enligt EN 442.</t>
  </si>
  <si>
    <t>Notera att beräknade effekter måste kontrolleras mot den valda ventilinsatsen vid aktuellt differenstryck och ΔT.</t>
  </si>
  <si>
    <t>Om ventilinsatsen inte kan leverera beräknat flöde bör temperaturintervallet justeras alternativt dela effekten på två radiatorer.</t>
  </si>
  <si>
    <t>La fram L400 för H400mm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</si>
</sst>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\ _k_r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11"/>
      <name val="Calibri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" fontId="0" fillId="0" borderId="0" xfId="0" applyNumberFormat="1"/>
    <xf numFmtId="0" fontId="5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14" fontId="0" fillId="0" borderId="0" xfId="0" applyNumberFormat="1"/>
    <xf numFmtId="0" fontId="0" fillId="3" borderId="8" xfId="0" applyFill="1" applyBorder="1"/>
    <xf numFmtId="0" fontId="5" fillId="3" borderId="8" xfId="0" applyFont="1" applyFill="1" applyBorder="1"/>
    <xf numFmtId="1" fontId="5" fillId="3" borderId="8" xfId="0" applyNumberFormat="1" applyFont="1" applyFill="1" applyBorder="1" applyAlignment="1">
      <alignment horizontal="center"/>
    </xf>
    <xf numFmtId="0" fontId="10" fillId="0" borderId="0" xfId="0" applyFont="1"/>
    <xf numFmtId="3" fontId="0" fillId="0" borderId="8" xfId="0" applyNumberFormat="1" applyBorder="1" applyProtection="1">
      <protection hidden="1"/>
    </xf>
    <xf numFmtId="0" fontId="5" fillId="0" borderId="7" xfId="0" applyFont="1" applyBorder="1" applyAlignment="1">
      <alignment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1" fontId="5" fillId="0" borderId="7" xfId="0" applyNumberFormat="1" applyFont="1" applyBorder="1" applyAlignment="1">
      <alignment vertical="center"/>
    </xf>
    <xf numFmtId="3" fontId="0" fillId="4" borderId="8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0" fillId="0" borderId="0" xfId="0" applyNumberFormat="1"/>
    <xf numFmtId="164" fontId="5" fillId="3" borderId="8" xfId="0" applyNumberFormat="1" applyFont="1" applyFill="1" applyBorder="1" applyAlignment="1">
      <alignment horizontal="center"/>
    </xf>
    <xf numFmtId="164" fontId="0" fillId="0" borderId="8" xfId="0" applyNumberFormat="1" applyBorder="1" applyProtection="1">
      <protection hidden="1"/>
    </xf>
    <xf numFmtId="0" fontId="1" fillId="0" borderId="0" xfId="0" applyFont="1"/>
    <xf numFmtId="164" fontId="0" fillId="4" borderId="8" xfId="0" applyNumberFormat="1" applyFill="1" applyBorder="1" applyProtection="1">
      <protection hidden="1"/>
    </xf>
    <xf numFmtId="165" fontId="0" fillId="0" borderId="0" xfId="0" applyNumberFormat="1"/>
    <xf numFmtId="165" fontId="5" fillId="3" borderId="8" xfId="0" applyNumberFormat="1" applyFont="1" applyFill="1" applyBorder="1" applyAlignment="1">
      <alignment horizontal="center"/>
    </xf>
    <xf numFmtId="165" fontId="0" fillId="0" borderId="8" xfId="0" applyNumberFormat="1" applyBorder="1" applyProtection="1">
      <protection hidden="1"/>
    </xf>
    <xf numFmtId="165" fontId="0" fillId="4" borderId="8" xfId="0" applyNumberFormat="1" applyFill="1" applyBorder="1" applyProtection="1">
      <protection hidden="1"/>
    </xf>
    <xf numFmtId="1" fontId="2" fillId="0" borderId="7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6" borderId="0" xfId="0" applyFill="1"/>
    <xf numFmtId="1" fontId="0" fillId="6" borderId="0" xfId="0" applyNumberFormat="1" applyFill="1"/>
    <xf numFmtId="1" fontId="0" fillId="0" borderId="8" xfId="0" applyNumberFormat="1" applyBorder="1"/>
    <xf numFmtId="1" fontId="0" fillId="4" borderId="8" xfId="0" applyNumberFormat="1" applyFill="1" applyBorder="1"/>
    <xf numFmtId="164" fontId="0" fillId="0" borderId="8" xfId="0" applyNumberFormat="1" applyBorder="1"/>
    <xf numFmtId="165" fontId="0" fillId="0" borderId="8" xfId="0" applyNumberFormat="1" applyBorder="1"/>
    <xf numFmtId="0" fontId="2" fillId="0" borderId="8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1" fontId="2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3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93345</xdr:rowOff>
    </xdr:from>
    <xdr:to>
      <xdr:col>3</xdr:col>
      <xdr:colOff>188595</xdr:colOff>
      <xdr:row>1</xdr:row>
      <xdr:rowOff>281940</xdr:rowOff>
    </xdr:to>
    <xdr:pic>
      <xdr:nvPicPr>
        <xdr:cNvPr id="1053" name="Picture 1" descr="Epeconlogo ny silver_utan devis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3345"/>
          <a:ext cx="1903095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434975</xdr:colOff>
      <xdr:row>132</xdr:row>
      <xdr:rowOff>25400</xdr:rowOff>
    </xdr:from>
    <xdr:to>
      <xdr:col>6</xdr:col>
      <xdr:colOff>733425</xdr:colOff>
      <xdr:row>137</xdr:row>
      <xdr:rowOff>24506</xdr:rowOff>
    </xdr:to>
    <xdr:pic>
      <xdr:nvPicPr>
        <xdr:cNvPr id="1054" name="Picture 2" descr="Sidfot EPECON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5" y="22056725"/>
          <a:ext cx="4689475" cy="80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47"/>
  <sheetViews>
    <sheetView showGridLines="0" tabSelected="1" zoomScaleNormal="100" workbookViewId="0">
      <pane ySplit="4" topLeftCell="A5" activePane="bottomLeft" state="frozen"/>
      <selection pane="bottomLeft" activeCell="C4" sqref="C4"/>
    </sheetView>
  </sheetViews>
  <sheetFormatPr defaultColWidth="11.42578125" defaultRowHeight="12.75" x14ac:dyDescent="0.2"/>
  <cols>
    <col min="1" max="1" width="6.7109375" customWidth="1"/>
    <col min="2" max="2" width="13.42578125" customWidth="1"/>
    <col min="3" max="7" width="11.42578125" style="1" customWidth="1"/>
    <col min="8" max="8" width="11.7109375" style="21" customWidth="1"/>
    <col min="14" max="15" width="9" customWidth="1"/>
    <col min="16" max="16" width="8.85546875" customWidth="1"/>
    <col min="17" max="17" width="9.42578125" customWidth="1"/>
  </cols>
  <sheetData>
    <row r="1" spans="2:8" x14ac:dyDescent="0.2">
      <c r="B1" s="33"/>
      <c r="C1" s="34"/>
      <c r="F1" t="s">
        <v>5</v>
      </c>
      <c r="G1" s="5">
        <v>45957</v>
      </c>
      <c r="H1" s="5"/>
    </row>
    <row r="2" spans="2:8" ht="24.95" customHeight="1" x14ac:dyDescent="0.35">
      <c r="C2" s="3"/>
      <c r="D2" s="3"/>
      <c r="E2" s="3" t="s">
        <v>17</v>
      </c>
      <c r="G2" s="3"/>
    </row>
    <row r="3" spans="2:8" ht="13.15" customHeight="1" thickBot="1" x14ac:dyDescent="0.25"/>
    <row r="4" spans="2:8" ht="20.25" customHeight="1" thickBot="1" x14ac:dyDescent="0.25">
      <c r="B4" s="11" t="s">
        <v>2</v>
      </c>
      <c r="C4" s="12">
        <v>55</v>
      </c>
      <c r="D4" s="30" t="s">
        <v>3</v>
      </c>
      <c r="E4" s="12">
        <v>45</v>
      </c>
      <c r="F4" s="13" t="s">
        <v>4</v>
      </c>
      <c r="G4" s="12">
        <v>20</v>
      </c>
    </row>
    <row r="5" spans="2:8" ht="13.35" customHeight="1" x14ac:dyDescent="0.2">
      <c r="B5" s="40" t="s">
        <v>22</v>
      </c>
      <c r="C5" s="42"/>
      <c r="D5" s="43"/>
      <c r="E5" s="42"/>
      <c r="F5" s="44"/>
      <c r="G5" s="42"/>
    </row>
    <row r="6" spans="2:8" ht="13.35" customHeight="1" x14ac:dyDescent="0.25">
      <c r="B6" s="40" t="s">
        <v>23</v>
      </c>
      <c r="C6" s="4"/>
      <c r="E6" s="4"/>
      <c r="G6" s="4"/>
    </row>
    <row r="7" spans="2:8" ht="13.35" customHeight="1" x14ac:dyDescent="0.25">
      <c r="B7" s="41" t="s">
        <v>24</v>
      </c>
    </row>
    <row r="8" spans="2:8" ht="20.100000000000001" customHeight="1" x14ac:dyDescent="0.3">
      <c r="B8" s="49" t="s">
        <v>10</v>
      </c>
      <c r="C8" s="49"/>
      <c r="D8" s="49"/>
      <c r="E8" s="49"/>
      <c r="F8" s="49"/>
      <c r="G8" s="49"/>
    </row>
    <row r="9" spans="2:8" ht="20.100000000000001" customHeight="1" x14ac:dyDescent="0.2">
      <c r="B9" s="6"/>
      <c r="C9" s="50" t="s">
        <v>1</v>
      </c>
      <c r="D9" s="50"/>
      <c r="E9" s="50"/>
      <c r="F9" s="50"/>
      <c r="G9" s="50"/>
    </row>
    <row r="10" spans="2:8" ht="20.25" customHeight="1" x14ac:dyDescent="0.2">
      <c r="B10" s="7" t="s">
        <v>0</v>
      </c>
      <c r="C10" s="19">
        <v>10</v>
      </c>
      <c r="D10" s="19">
        <v>11</v>
      </c>
      <c r="E10" s="19">
        <v>21</v>
      </c>
      <c r="F10" s="19">
        <v>22</v>
      </c>
      <c r="G10" s="19">
        <v>33</v>
      </c>
    </row>
    <row r="11" spans="2:8" x14ac:dyDescent="0.2">
      <c r="B11" s="2">
        <v>400</v>
      </c>
      <c r="C11" s="10">
        <f>Blad1!B9*(((Modul4!$C$4-Modul4!$E$4)/(LN((Modul4!$C$4-Modul4!$G$4)/(Modul4!$E$4-Modul4!$G$4))))/49.8329)^Blad1!$C$15</f>
        <v>56.285983558133097</v>
      </c>
      <c r="D11" s="10">
        <f>Blad1!D9*(((Modul4!$C$4-Modul4!$E$4)/(LN((Modul4!$C$4-Modul4!$G$4)/(Modul4!$E$4-Modul4!$G$4))))/49.8329)^Blad1!$E$15</f>
        <v>75.357361404926991</v>
      </c>
      <c r="E11" s="10">
        <f>Blad1!F9*(((Modul4!$C$4-Modul4!$E$4)/(LN((Modul4!$C$4-Modul4!$G$4)/(Modul4!$E$4-Modul4!$G$4))))/49.8329)^Blad1!$G$15</f>
        <v>126.49293033107884</v>
      </c>
      <c r="F11" s="10">
        <f>Blad1!H9*(((Modul4!$C$4-Modul4!$E$4)/(LN((Modul4!$C$4-Modul4!$G$4)/(Modul4!$E$4-Modul4!$G$4))))/49.8329)^Blad1!$I$15</f>
        <v>148.20140544022499</v>
      </c>
      <c r="G11" s="10">
        <f>Blad1!J9*(((Modul4!$C$4-Modul4!$E$4)/(LN((Modul4!$C$4-Modul4!$G$4)/(Modul4!$E$4-Modul4!$G$4))))/49.8329)^Blad1!$K$15</f>
        <v>220.16790226678933</v>
      </c>
    </row>
    <row r="12" spans="2:8" x14ac:dyDescent="0.2">
      <c r="B12" s="2">
        <v>500</v>
      </c>
      <c r="C12" s="10">
        <f>Blad1!B10*(((Modul4!$C$4-Modul4!$E$4)/(LN((Modul4!$C$4-Modul4!$G$4)/(Modul4!$E$4-Modul4!$G$4))))/49.8329)^Blad1!$C$15</f>
        <v>70.357479447666364</v>
      </c>
      <c r="D12" s="10">
        <f>Blad1!D10*(((Modul4!$C$4-Modul4!$E$4)/(LN((Modul4!$C$4-Modul4!$G$4)/(Modul4!$E$4-Modul4!$G$4))))/49.8329)^Blad1!$E$15</f>
        <v>94.196701756158731</v>
      </c>
      <c r="E12" s="10">
        <f>Blad1!F10*(((Modul4!$C$4-Modul4!$E$4)/(LN((Modul4!$C$4-Modul4!$G$4)/(Modul4!$E$4-Modul4!$G$4))))/49.8329)^Blad1!$G$15</f>
        <v>158.11616291384854</v>
      </c>
      <c r="F12" s="10">
        <f>Blad1!H10*(((Modul4!$C$4-Modul4!$E$4)/(LN((Modul4!$C$4-Modul4!$G$4)/(Modul4!$E$4-Modul4!$G$4))))/49.8329)^Blad1!$I$15</f>
        <v>185.25175680028124</v>
      </c>
      <c r="G12" s="10">
        <f>Blad1!J10*(((Modul4!$C$4-Modul4!$E$4)/(LN((Modul4!$C$4-Modul4!$G$4)/(Modul4!$E$4-Modul4!$G$4))))/49.8329)^Blad1!$K$15</f>
        <v>275.20987783348664</v>
      </c>
    </row>
    <row r="13" spans="2:8" x14ac:dyDescent="0.2">
      <c r="B13" s="2">
        <v>600</v>
      </c>
      <c r="C13" s="10">
        <f>Blad1!B11*(((Modul4!$C$4-Modul4!$E$4)/(LN((Modul4!$C$4-Modul4!$G$4)/(Modul4!$E$4-Modul4!$G$4))))/49.8329)^Blad1!$C$15</f>
        <v>84.428975337199631</v>
      </c>
      <c r="D13" s="10">
        <f>Blad1!D11*(((Modul4!$C$4-Modul4!$E$4)/(LN((Modul4!$C$4-Modul4!$G$4)/(Modul4!$E$4-Modul4!$G$4))))/49.8329)^Blad1!$E$15</f>
        <v>113.03604210739049</v>
      </c>
      <c r="E13" s="10">
        <f>Blad1!F11*(((Modul4!$C$4-Modul4!$E$4)/(LN((Modul4!$C$4-Modul4!$G$4)/(Modul4!$E$4-Modul4!$G$4))))/49.8329)^Blad1!$G$15</f>
        <v>189.73939549661824</v>
      </c>
      <c r="F13" s="10">
        <f>Blad1!H11*(((Modul4!$C$4-Modul4!$E$4)/(LN((Modul4!$C$4-Modul4!$G$4)/(Modul4!$E$4-Modul4!$G$4))))/49.8329)^Blad1!$I$15</f>
        <v>222.3021081603375</v>
      </c>
      <c r="G13" s="10">
        <f>Blad1!J11*(((Modul4!$C$4-Modul4!$E$4)/(LN((Modul4!$C$4-Modul4!$G$4)/(Modul4!$E$4-Modul4!$G$4))))/49.8329)^Blad1!$K$15</f>
        <v>330.25185340018396</v>
      </c>
    </row>
    <row r="14" spans="2:8" x14ac:dyDescent="0.2">
      <c r="B14" s="2">
        <v>700</v>
      </c>
      <c r="C14" s="10">
        <f>Blad1!B12*(((Modul4!$C$4-Modul4!$E$4)/(LN((Modul4!$C$4-Modul4!$G$4)/(Modul4!$E$4-Modul4!$G$4))))/49.8329)^Blad1!$C$15</f>
        <v>98.500471226732898</v>
      </c>
      <c r="D14" s="10">
        <f>Blad1!D12*(((Modul4!$C$4-Modul4!$E$4)/(LN((Modul4!$C$4-Modul4!$G$4)/(Modul4!$E$4-Modul4!$G$4))))/49.8329)^Blad1!$E$15</f>
        <v>131.87538245862223</v>
      </c>
      <c r="E14" s="10">
        <f>Blad1!F12*(((Modul4!$C$4-Modul4!$E$4)/(LN((Modul4!$C$4-Modul4!$G$4)/(Modul4!$E$4-Modul4!$G$4))))/49.8329)^Blad1!$G$15</f>
        <v>221.36262807938797</v>
      </c>
      <c r="F14" s="10">
        <f>Blad1!H12*(((Modul4!$C$4-Modul4!$E$4)/(LN((Modul4!$C$4-Modul4!$G$4)/(Modul4!$E$4-Modul4!$G$4))))/49.8329)^Blad1!$I$15</f>
        <v>259.35245952039372</v>
      </c>
      <c r="G14" s="10">
        <f>Blad1!J12*(((Modul4!$C$4-Modul4!$E$4)/(LN((Modul4!$C$4-Modul4!$G$4)/(Modul4!$E$4-Modul4!$G$4))))/49.8329)^Blad1!$K$15</f>
        <v>385.29382896688128</v>
      </c>
    </row>
    <row r="15" spans="2:8" x14ac:dyDescent="0.2">
      <c r="B15" s="2">
        <v>800</v>
      </c>
      <c r="C15" s="10">
        <f>Blad1!B13*(((Modul4!$C$4-Modul4!$E$4)/(LN((Modul4!$C$4-Modul4!$G$4)/(Modul4!$E$4-Modul4!$G$4))))/49.8329)^Blad1!$C$15</f>
        <v>112.57196711626619</v>
      </c>
      <c r="D15" s="10">
        <f>Blad1!D13*(((Modul4!$C$4-Modul4!$E$4)/(LN((Modul4!$C$4-Modul4!$G$4)/(Modul4!$E$4-Modul4!$G$4))))/49.8329)^Blad1!$E$15</f>
        <v>150.71472280985398</v>
      </c>
      <c r="E15" s="10">
        <f>Blad1!F13*(((Modul4!$C$4-Modul4!$E$4)/(LN((Modul4!$C$4-Modul4!$G$4)/(Modul4!$E$4-Modul4!$G$4))))/49.8329)^Blad1!$G$15</f>
        <v>252.98586066215768</v>
      </c>
      <c r="F15" s="10">
        <f>Blad1!H13*(((Modul4!$C$4-Modul4!$E$4)/(LN((Modul4!$C$4-Modul4!$G$4)/(Modul4!$E$4-Modul4!$G$4))))/49.8329)^Blad1!$I$15</f>
        <v>296.40281088044998</v>
      </c>
      <c r="G15" s="10">
        <f>Blad1!J13*(((Modul4!$C$4-Modul4!$E$4)/(LN((Modul4!$C$4-Modul4!$G$4)/(Modul4!$E$4-Modul4!$G$4))))/49.8329)^Blad1!$K$15</f>
        <v>440.33580453357865</v>
      </c>
    </row>
    <row r="16" spans="2:8" x14ac:dyDescent="0.2">
      <c r="B16" s="2">
        <v>900</v>
      </c>
      <c r="C16" s="10">
        <f>Blad1!B14*(((Modul4!$C$4-Modul4!$E$4)/(LN((Modul4!$C$4-Modul4!$G$4)/(Modul4!$E$4-Modul4!$G$4))))/49.8329)^Blad1!$C$15</f>
        <v>126.64346300579946</v>
      </c>
      <c r="D16" s="10">
        <f>Blad1!D14*(((Modul4!$C$4-Modul4!$E$4)/(LN((Modul4!$C$4-Modul4!$G$4)/(Modul4!$E$4-Modul4!$G$4))))/49.8329)^Blad1!$E$15</f>
        <v>169.55406316108574</v>
      </c>
      <c r="E16" s="10">
        <f>Blad1!F14*(((Modul4!$C$4-Modul4!$E$4)/(LN((Modul4!$C$4-Modul4!$G$4)/(Modul4!$E$4-Modul4!$G$4))))/49.8329)^Blad1!$G$15</f>
        <v>284.60909324492741</v>
      </c>
      <c r="F16" s="10">
        <f>Blad1!H14*(((Modul4!$C$4-Modul4!$E$4)/(LN((Modul4!$C$4-Modul4!$G$4)/(Modul4!$E$4-Modul4!$G$4))))/49.8329)^Blad1!$I$15</f>
        <v>333.45316224050623</v>
      </c>
      <c r="G16" s="10">
        <f>Blad1!J14*(((Modul4!$C$4-Modul4!$E$4)/(LN((Modul4!$C$4-Modul4!$G$4)/(Modul4!$E$4-Modul4!$G$4))))/49.8329)^Blad1!$K$15</f>
        <v>495.37778010027597</v>
      </c>
    </row>
    <row r="17" spans="2:17" x14ac:dyDescent="0.2">
      <c r="B17" s="2">
        <v>1000</v>
      </c>
      <c r="C17" s="10">
        <f>Blad1!B15*(((Modul4!$C$4-Modul4!$E$4)/(LN((Modul4!$C$4-Modul4!$G$4)/(Modul4!$E$4-Modul4!$G$4))))/49.8329)^Blad1!$C$15</f>
        <v>140.71495889533273</v>
      </c>
      <c r="D17" s="10">
        <f>Blad1!D15*(((Modul4!$C$4-Modul4!$E$4)/(LN((Modul4!$C$4-Modul4!$G$4)/(Modul4!$E$4-Modul4!$G$4))))/49.8329)^Blad1!$E$15</f>
        <v>188.39340351231746</v>
      </c>
      <c r="E17" s="10">
        <f>Blad1!F15*(((Modul4!$C$4-Modul4!$E$4)/(LN((Modul4!$C$4-Modul4!$G$4)/(Modul4!$E$4-Modul4!$G$4))))/49.8329)^Blad1!$G$15</f>
        <v>316.23232582769708</v>
      </c>
      <c r="F17" s="10">
        <f>Blad1!H15*(((Modul4!$C$4-Modul4!$E$4)/(LN((Modul4!$C$4-Modul4!$G$4)/(Modul4!$E$4-Modul4!$G$4))))/49.8329)^Blad1!$I$15</f>
        <v>370.50351360056248</v>
      </c>
      <c r="G17" s="10">
        <f>Blad1!J15*(((Modul4!$C$4-Modul4!$E$4)/(LN((Modul4!$C$4-Modul4!$G$4)/(Modul4!$E$4-Modul4!$G$4))))/49.8329)^Blad1!$K$15</f>
        <v>550.41975566697329</v>
      </c>
    </row>
    <row r="18" spans="2:17" x14ac:dyDescent="0.2">
      <c r="B18" s="2">
        <v>1100</v>
      </c>
      <c r="C18" s="10">
        <f>Blad1!B16*(((Modul4!$C$4-Modul4!$E$4)/(LN((Modul4!$C$4-Modul4!$G$4)/(Modul4!$E$4-Modul4!$G$4))))/49.8329)^Blad1!$C$15</f>
        <v>154.78645478486601</v>
      </c>
      <c r="D18" s="10">
        <f>Blad1!D16*(((Modul4!$C$4-Modul4!$E$4)/(LN((Modul4!$C$4-Modul4!$G$4)/(Modul4!$E$4-Modul4!$G$4))))/49.8329)^Blad1!$E$15</f>
        <v>207.23274386354922</v>
      </c>
      <c r="E18" s="10">
        <f>Blad1!F16*(((Modul4!$C$4-Modul4!$E$4)/(LN((Modul4!$C$4-Modul4!$G$4)/(Modul4!$E$4-Modul4!$G$4))))/49.8329)^Blad1!$G$15</f>
        <v>347.85555841046681</v>
      </c>
      <c r="F18" s="10">
        <f>Blad1!H16*(((Modul4!$C$4-Modul4!$E$4)/(LN((Modul4!$C$4-Modul4!$G$4)/(Modul4!$E$4-Modul4!$G$4))))/49.8329)^Blad1!$I$15</f>
        <v>407.55386496061874</v>
      </c>
      <c r="G18" s="10">
        <f>Blad1!J16*(((Modul4!$C$4-Modul4!$E$4)/(LN((Modul4!$C$4-Modul4!$G$4)/(Modul4!$E$4-Modul4!$G$4))))/49.8329)^Blad1!$K$15</f>
        <v>605.46173123367066</v>
      </c>
    </row>
    <row r="19" spans="2:17" x14ac:dyDescent="0.2">
      <c r="B19" s="2">
        <v>1200</v>
      </c>
      <c r="C19" s="10">
        <f>Blad1!B17*(((Modul4!$C$4-Modul4!$E$4)/(LN((Modul4!$C$4-Modul4!$G$4)/(Modul4!$E$4-Modul4!$G$4))))/49.8329)^Blad1!$C$15</f>
        <v>168.85795067439926</v>
      </c>
      <c r="D19" s="10">
        <f>Blad1!D17*(((Modul4!$C$4-Modul4!$E$4)/(LN((Modul4!$C$4-Modul4!$G$4)/(Modul4!$E$4-Modul4!$G$4))))/49.8329)^Blad1!$E$15</f>
        <v>226.07208421478097</v>
      </c>
      <c r="E19" s="10">
        <f>Blad1!F17*(((Modul4!$C$4-Modul4!$E$4)/(LN((Modul4!$C$4-Modul4!$G$4)/(Modul4!$E$4-Modul4!$G$4))))/49.8329)^Blad1!$G$15</f>
        <v>379.47879099323649</v>
      </c>
      <c r="F19" s="10">
        <f>Blad1!H17*(((Modul4!$C$4-Modul4!$E$4)/(LN((Modul4!$C$4-Modul4!$G$4)/(Modul4!$E$4-Modul4!$G$4))))/49.8329)^Blad1!$I$15</f>
        <v>444.60421632067499</v>
      </c>
      <c r="G19" s="10">
        <f>Blad1!J17*(((Modul4!$C$4-Modul4!$E$4)/(LN((Modul4!$C$4-Modul4!$G$4)/(Modul4!$E$4-Modul4!$G$4))))/49.8329)^Blad1!$K$15</f>
        <v>660.50370680036792</v>
      </c>
    </row>
    <row r="20" spans="2:17" x14ac:dyDescent="0.2">
      <c r="B20" s="2">
        <v>1300</v>
      </c>
      <c r="C20" s="10">
        <f>Blad1!B18*(((Modul4!$C$4-Modul4!$E$4)/(LN((Modul4!$C$4-Modul4!$G$4)/(Modul4!$E$4-Modul4!$G$4))))/49.8329)^Blad1!$C$15</f>
        <v>182.92944656393254</v>
      </c>
      <c r="D20" s="10">
        <f>Blad1!D18*(((Modul4!$C$4-Modul4!$E$4)/(LN((Modul4!$C$4-Modul4!$G$4)/(Modul4!$E$4-Modul4!$G$4))))/49.8329)^Blad1!$E$15</f>
        <v>244.9114245660127</v>
      </c>
      <c r="E20" s="10">
        <f>Blad1!F18*(((Modul4!$C$4-Modul4!$E$4)/(LN((Modul4!$C$4-Modul4!$G$4)/(Modul4!$E$4-Modul4!$G$4))))/49.8329)^Blad1!$G$15</f>
        <v>411.10202357600627</v>
      </c>
      <c r="F20" s="10">
        <f>Blad1!H18*(((Modul4!$C$4-Modul4!$E$4)/(LN((Modul4!$C$4-Modul4!$G$4)/(Modul4!$E$4-Modul4!$G$4))))/49.8329)^Blad1!$I$15</f>
        <v>481.65456768073119</v>
      </c>
      <c r="G20" s="10">
        <f>Blad1!J18*(((Modul4!$C$4-Modul4!$E$4)/(LN((Modul4!$C$4-Modul4!$G$4)/(Modul4!$E$4-Modul4!$G$4))))/49.8329)^Blad1!$K$15</f>
        <v>715.5456823670653</v>
      </c>
    </row>
    <row r="21" spans="2:17" x14ac:dyDescent="0.2">
      <c r="B21" s="2">
        <v>1400</v>
      </c>
      <c r="C21" s="10">
        <f>Blad1!B19*(((Modul4!$C$4-Modul4!$E$4)/(LN((Modul4!$C$4-Modul4!$G$4)/(Modul4!$E$4-Modul4!$G$4))))/49.8329)^Blad1!$C$15</f>
        <v>197.0009424534658</v>
      </c>
      <c r="D21" s="10">
        <f>Blad1!D19*(((Modul4!$C$4-Modul4!$E$4)/(LN((Modul4!$C$4-Modul4!$G$4)/(Modul4!$E$4-Modul4!$G$4))))/49.8329)^Blad1!$E$15</f>
        <v>263.75076491724445</v>
      </c>
      <c r="E21" s="10">
        <f>Blad1!F19*(((Modul4!$C$4-Modul4!$E$4)/(LN((Modul4!$C$4-Modul4!$G$4)/(Modul4!$E$4-Modul4!$G$4))))/49.8329)^Blad1!$G$15</f>
        <v>442.72525615877595</v>
      </c>
      <c r="F21" s="10">
        <f>Blad1!H19*(((Modul4!$C$4-Modul4!$E$4)/(LN((Modul4!$C$4-Modul4!$G$4)/(Modul4!$E$4-Modul4!$G$4))))/49.8329)^Blad1!$I$15</f>
        <v>518.70491904078744</v>
      </c>
      <c r="G21" s="10">
        <f>Blad1!J19*(((Modul4!$C$4-Modul4!$E$4)/(LN((Modul4!$C$4-Modul4!$G$4)/(Modul4!$E$4-Modul4!$G$4))))/49.8329)^Blad1!$K$15</f>
        <v>770.58765793376256</v>
      </c>
    </row>
    <row r="22" spans="2:17" x14ac:dyDescent="0.2">
      <c r="B22" s="2">
        <v>1500</v>
      </c>
      <c r="C22" s="10">
        <f>Blad1!B20*(((Modul4!$C$4-Modul4!$E$4)/(LN((Modul4!$C$4-Modul4!$G$4)/(Modul4!$E$4-Modul4!$G$4))))/49.8329)^Blad1!$C$15</f>
        <v>211.07243834299908</v>
      </c>
      <c r="D22" s="10">
        <f>Blad1!D20*(((Modul4!$C$4-Modul4!$E$4)/(LN((Modul4!$C$4-Modul4!$G$4)/(Modul4!$E$4-Modul4!$G$4))))/49.8329)^Blad1!$E$15</f>
        <v>282.59010526847618</v>
      </c>
      <c r="E22" s="10">
        <f>Blad1!F20*(((Modul4!$C$4-Modul4!$E$4)/(LN((Modul4!$C$4-Modul4!$G$4)/(Modul4!$E$4-Modul4!$G$4))))/49.8329)^Blad1!$G$15</f>
        <v>474.34848874154568</v>
      </c>
      <c r="F22" s="10">
        <f>Blad1!H20*(((Modul4!$C$4-Modul4!$E$4)/(LN((Modul4!$C$4-Modul4!$G$4)/(Modul4!$E$4-Modul4!$G$4))))/49.8329)^Blad1!$I$15</f>
        <v>555.75527040084376</v>
      </c>
      <c r="G22" s="10">
        <f>Blad1!J20*(((Modul4!$C$4-Modul4!$E$4)/(LN((Modul4!$C$4-Modul4!$G$4)/(Modul4!$E$4-Modul4!$G$4))))/49.8329)^Blad1!$K$15</f>
        <v>825.62963350046005</v>
      </c>
    </row>
    <row r="23" spans="2:17" x14ac:dyDescent="0.2">
      <c r="B23" s="2">
        <v>1600</v>
      </c>
      <c r="C23" s="10">
        <f>Blad1!B21*(((Modul4!$C$4-Modul4!$E$4)/(LN((Modul4!$C$4-Modul4!$G$4)/(Modul4!$E$4-Modul4!$G$4))))/49.8329)^Blad1!$C$15</f>
        <v>225.14393423253239</v>
      </c>
      <c r="D23" s="10">
        <f>Blad1!D21*(((Modul4!$C$4-Modul4!$E$4)/(LN((Modul4!$C$4-Modul4!$G$4)/(Modul4!$E$4-Modul4!$G$4))))/49.8329)^Blad1!$E$15</f>
        <v>301.42944561970796</v>
      </c>
      <c r="E23" s="10">
        <f>Blad1!F21*(((Modul4!$C$4-Modul4!$E$4)/(LN((Modul4!$C$4-Modul4!$G$4)/(Modul4!$E$4-Modul4!$G$4))))/49.8329)^Blad1!$G$15</f>
        <v>505.97172132431535</v>
      </c>
      <c r="F23" s="10">
        <f>Blad1!H21*(((Modul4!$C$4-Modul4!$E$4)/(LN((Modul4!$C$4-Modul4!$G$4)/(Modul4!$E$4-Modul4!$G$4))))/49.8329)^Blad1!$I$15</f>
        <v>592.80562176089995</v>
      </c>
      <c r="G23" s="10">
        <f>Blad1!J21*(((Modul4!$C$4-Modul4!$E$4)/(LN((Modul4!$C$4-Modul4!$G$4)/(Modul4!$E$4-Modul4!$G$4))))/49.8329)^Blad1!$K$15</f>
        <v>880.67160906715731</v>
      </c>
    </row>
    <row r="24" spans="2:17" x14ac:dyDescent="0.2">
      <c r="B24" s="2">
        <v>1700</v>
      </c>
      <c r="C24" s="10">
        <f>Blad1!B22*(((Modul4!$C$4-Modul4!$E$4)/(LN((Modul4!$C$4-Modul4!$G$4)/(Modul4!$E$4-Modul4!$G$4))))/49.8329)^Blad1!$C$15</f>
        <v>239.21543012206564</v>
      </c>
      <c r="D24" s="10">
        <f>Blad1!D22*(((Modul4!$C$4-Modul4!$E$4)/(LN((Modul4!$C$4-Modul4!$G$4)/(Modul4!$E$4-Modul4!$G$4))))/49.8329)^Blad1!$E$15</f>
        <v>320.26878597093969</v>
      </c>
      <c r="E24" s="10">
        <f>Blad1!F22*(((Modul4!$C$4-Modul4!$E$4)/(LN((Modul4!$C$4-Modul4!$G$4)/(Modul4!$E$4-Modul4!$G$4))))/49.8329)^Blad1!$G$15</f>
        <v>537.59495390708503</v>
      </c>
      <c r="F24" s="10">
        <f>Blad1!H22*(((Modul4!$C$4-Modul4!$E$4)/(LN((Modul4!$C$4-Modul4!$G$4)/(Modul4!$E$4-Modul4!$G$4))))/49.8329)^Blad1!$I$15</f>
        <v>629.85597312095626</v>
      </c>
      <c r="G24" s="10">
        <f>Blad1!J22*(((Modul4!$C$4-Modul4!$E$4)/(LN((Modul4!$C$4-Modul4!$G$4)/(Modul4!$E$4-Modul4!$G$4))))/49.8329)^Blad1!$K$15</f>
        <v>935.71358463385468</v>
      </c>
      <c r="I24" s="24"/>
    </row>
    <row r="25" spans="2:17" x14ac:dyDescent="0.2">
      <c r="B25" s="2">
        <v>1800</v>
      </c>
      <c r="C25" s="10">
        <f>Blad1!B23*(((Modul4!$C$4-Modul4!$E$4)/(LN((Modul4!$C$4-Modul4!$G$4)/(Modul4!$E$4-Modul4!$G$4))))/49.8329)^Blad1!$C$15</f>
        <v>253.28692601159892</v>
      </c>
      <c r="D25" s="10">
        <f>Blad1!D23*(((Modul4!$C$4-Modul4!$E$4)/(LN((Modul4!$C$4-Modul4!$G$4)/(Modul4!$E$4-Modul4!$G$4))))/49.8329)^Blad1!$E$15</f>
        <v>339.10812632217147</v>
      </c>
      <c r="E25" s="10">
        <f>Blad1!F23*(((Modul4!$C$4-Modul4!$E$4)/(LN((Modul4!$C$4-Modul4!$G$4)/(Modul4!$E$4-Modul4!$G$4))))/49.8329)^Blad1!$G$15</f>
        <v>569.21818648985482</v>
      </c>
      <c r="F25" s="10">
        <f>Blad1!H23*(((Modul4!$C$4-Modul4!$E$4)/(LN((Modul4!$C$4-Modul4!$G$4)/(Modul4!$E$4-Modul4!$G$4))))/49.8329)^Blad1!$I$15</f>
        <v>666.90632448101246</v>
      </c>
      <c r="G25" s="10">
        <f>Blad1!J23*(((Modul4!$C$4-Modul4!$E$4)/(LN((Modul4!$C$4-Modul4!$G$4)/(Modul4!$E$4-Modul4!$G$4))))/49.8329)^Blad1!$K$15</f>
        <v>990.75556020055194</v>
      </c>
    </row>
    <row r="26" spans="2:17" x14ac:dyDescent="0.2">
      <c r="B26" s="2">
        <v>2000</v>
      </c>
      <c r="C26" s="10">
        <f>Blad1!B24*(((Modul4!$C$4-Modul4!$E$4)/(LN((Modul4!$C$4-Modul4!$G$4)/(Modul4!$E$4-Modul4!$G$4))))/49.8329)^Blad1!$C$15</f>
        <v>281.42991779066546</v>
      </c>
      <c r="D26" s="10">
        <f>Blad1!D24*(((Modul4!$C$4-Modul4!$E$4)/(LN((Modul4!$C$4-Modul4!$G$4)/(Modul4!$E$4-Modul4!$G$4))))/49.8329)^Blad1!$E$15</f>
        <v>376.78680702463492</v>
      </c>
      <c r="E26" s="10">
        <f>Blad1!F24*(((Modul4!$C$4-Modul4!$E$4)/(LN((Modul4!$C$4-Modul4!$G$4)/(Modul4!$E$4-Modul4!$G$4))))/49.8329)^Blad1!$G$15</f>
        <v>632.46465165539416</v>
      </c>
      <c r="F26" s="10">
        <f>Blad1!H24*(((Modul4!$C$4-Modul4!$E$4)/(LN((Modul4!$C$4-Modul4!$G$4)/(Modul4!$E$4-Modul4!$G$4))))/49.8329)^Blad1!$I$15</f>
        <v>741.00702720112497</v>
      </c>
      <c r="G26" s="10">
        <f>Blad1!J24*(((Modul4!$C$4-Modul4!$E$4)/(LN((Modul4!$C$4-Modul4!$G$4)/(Modul4!$E$4-Modul4!$G$4))))/49.8329)^Blad1!$K$15</f>
        <v>1100.8395113339466</v>
      </c>
    </row>
    <row r="27" spans="2:17" x14ac:dyDescent="0.2">
      <c r="B27" s="2">
        <v>2300</v>
      </c>
      <c r="C27" s="10">
        <f>Blad1!B25*(((Modul4!$C$4-Modul4!$E$4)/(LN((Modul4!$C$4-Modul4!$G$4)/(Modul4!$E$4-Modul4!$G$4))))/49.8329)^Blad1!$C$15</f>
        <v>323.64440545926527</v>
      </c>
      <c r="D27" s="10">
        <f>Blad1!D25*(((Modul4!$C$4-Modul4!$E$4)/(LN((Modul4!$C$4-Modul4!$G$4)/(Modul4!$E$4-Modul4!$G$4))))/49.8329)^Blad1!$E$15</f>
        <v>433.30482807833022</v>
      </c>
      <c r="E27" s="10">
        <f>Blad1!F25*(((Modul4!$C$4-Modul4!$E$4)/(LN((Modul4!$C$4-Modul4!$G$4)/(Modul4!$E$4-Modul4!$G$4))))/49.8329)^Blad1!$G$15</f>
        <v>727.3343494037033</v>
      </c>
      <c r="F27" s="10">
        <f>Blad1!H25*(((Modul4!$C$4-Modul4!$E$4)/(LN((Modul4!$C$4-Modul4!$G$4)/(Modul4!$E$4-Modul4!$G$4))))/49.8329)^Blad1!$I$15</f>
        <v>852.15808128129368</v>
      </c>
      <c r="G27" s="10">
        <f>Blad1!J25*(((Modul4!$C$4-Modul4!$E$4)/(LN((Modul4!$C$4-Modul4!$G$4)/(Modul4!$E$4-Modul4!$G$4))))/49.8329)^Blad1!$K$15</f>
        <v>1265.9654380340385</v>
      </c>
    </row>
    <row r="28" spans="2:17" x14ac:dyDescent="0.2">
      <c r="B28" s="2">
        <v>2600</v>
      </c>
      <c r="C28" s="10">
        <f>Blad1!B26*(((Modul4!$C$4-Modul4!$E$4)/(LN((Modul4!$C$4-Modul4!$G$4)/(Modul4!$E$4-Modul4!$G$4))))/49.8329)^Blad1!$C$15</f>
        <v>365.85889312786509</v>
      </c>
      <c r="D28" s="10">
        <f>Blad1!D26*(((Modul4!$C$4-Modul4!$E$4)/(LN((Modul4!$C$4-Modul4!$G$4)/(Modul4!$E$4-Modul4!$G$4))))/49.8329)^Blad1!$E$15</f>
        <v>489.8228491320254</v>
      </c>
      <c r="E28" s="10">
        <f>Blad1!F26*(((Modul4!$C$4-Modul4!$E$4)/(LN((Modul4!$C$4-Modul4!$G$4)/(Modul4!$E$4-Modul4!$G$4))))/49.8329)^Blad1!$G$15</f>
        <v>822.20404715201255</v>
      </c>
      <c r="F28" s="10">
        <f>Blad1!H26*(((Modul4!$C$4-Modul4!$E$4)/(LN((Modul4!$C$4-Modul4!$G$4)/(Modul4!$E$4-Modul4!$G$4))))/49.8329)^Blad1!$I$15</f>
        <v>963.30913536146238</v>
      </c>
      <c r="G28" s="10">
        <f>Blad1!J26*(((Modul4!$C$4-Modul4!$E$4)/(LN((Modul4!$C$4-Modul4!$G$4)/(Modul4!$E$4-Modul4!$G$4))))/49.8329)^Blad1!$K$15</f>
        <v>1431.0913647341306</v>
      </c>
    </row>
    <row r="29" spans="2:17" x14ac:dyDescent="0.2">
      <c r="B29" s="2">
        <v>3000</v>
      </c>
      <c r="C29" s="10">
        <f>Blad1!B27*(((Modul4!$C$4-Modul4!$E$4)/(LN((Modul4!$C$4-Modul4!$G$4)/(Modul4!$E$4-Modul4!$G$4))))/49.8329)^Blad1!$C$15</f>
        <v>422.14487668599816</v>
      </c>
      <c r="D29" s="10">
        <f>Blad1!D27*(((Modul4!$C$4-Modul4!$E$4)/(LN((Modul4!$C$4-Modul4!$G$4)/(Modul4!$E$4-Modul4!$G$4))))/49.8329)^Blad1!$E$15</f>
        <v>565.18021053695236</v>
      </c>
      <c r="E29" s="10">
        <f>Blad1!F27*(((Modul4!$C$4-Modul4!$E$4)/(LN((Modul4!$C$4-Modul4!$G$4)/(Modul4!$E$4-Modul4!$G$4))))/49.8329)^Blad1!$G$15</f>
        <v>948.69697748309136</v>
      </c>
      <c r="F29" s="10">
        <f>Blad1!H27*(((Modul4!$C$4-Modul4!$E$4)/(LN((Modul4!$C$4-Modul4!$G$4)/(Modul4!$E$4-Modul4!$G$4))))/49.8329)^Blad1!$I$15</f>
        <v>1111.5105408016875</v>
      </c>
      <c r="G29" s="10">
        <f>Blad1!J27*(((Modul4!$C$4-Modul4!$E$4)/(LN((Modul4!$C$4-Modul4!$G$4)/(Modul4!$E$4-Modul4!$G$4))))/49.8329)^Blad1!$K$15</f>
        <v>1651.2592670009201</v>
      </c>
    </row>
    <row r="31" spans="2:17" ht="20.100000000000001" customHeight="1" x14ac:dyDescent="0.25">
      <c r="B31" s="51" t="s">
        <v>11</v>
      </c>
      <c r="C31" s="51"/>
      <c r="D31" s="51"/>
      <c r="E31" s="51"/>
      <c r="F31" s="51"/>
      <c r="G31" s="51"/>
    </row>
    <row r="32" spans="2:17" ht="20.100000000000001" customHeight="1" x14ac:dyDescent="0.2">
      <c r="B32" s="6"/>
      <c r="C32" s="50" t="s">
        <v>1</v>
      </c>
      <c r="D32" s="50"/>
      <c r="E32" s="50"/>
      <c r="F32" s="50"/>
      <c r="G32" s="50"/>
      <c r="J32" s="46"/>
      <c r="K32" s="47"/>
      <c r="L32" s="47"/>
      <c r="M32" s="47"/>
      <c r="N32" s="47"/>
      <c r="O32" s="47"/>
      <c r="P32" s="47"/>
      <c r="Q32" s="47"/>
    </row>
    <row r="33" spans="2:17" ht="20.100000000000001" customHeight="1" x14ac:dyDescent="0.2">
      <c r="B33" s="7" t="s">
        <v>0</v>
      </c>
      <c r="C33" s="8">
        <v>10</v>
      </c>
      <c r="D33" s="8">
        <v>11</v>
      </c>
      <c r="E33" s="8">
        <v>21</v>
      </c>
      <c r="F33" s="8">
        <v>22</v>
      </c>
      <c r="G33" s="8">
        <v>33</v>
      </c>
      <c r="J33" s="32"/>
      <c r="K33" s="32"/>
      <c r="L33" s="32"/>
      <c r="M33" s="32"/>
      <c r="N33" s="32"/>
      <c r="O33" s="31"/>
      <c r="P33" s="31"/>
      <c r="Q33" s="31"/>
    </row>
    <row r="34" spans="2:17" x14ac:dyDescent="0.2">
      <c r="B34" s="2">
        <v>400</v>
      </c>
      <c r="C34" s="10">
        <f>Blad1!B32*(((Modul4!$C$4-Modul4!$E$4)/(LN((Modul4!$C$4-Modul4!$G$4)/(Modul4!$E$4-Modul4!$G$4))))/49.8329)^Blad1!$C$38</f>
        <v>77.861961964948804</v>
      </c>
      <c r="D34" s="10">
        <f>Blad1!D32*(((Modul4!$C$4-Modul4!$E$4)/(LN((Modul4!$C$4-Modul4!$G$4)/(Modul4!$E$4-Modul4!$G$4))))/49.8329)^Blad1!$E$38</f>
        <v>116.4349420068622</v>
      </c>
      <c r="E34" s="10">
        <f>Blad1!F32*(((Modul4!$C$4-Modul4!$E$4)/(LN((Modul4!$C$4-Modul4!$G$4)/(Modul4!$E$4-Modul4!$G$4))))/49.8329)^Blad1!$G$38</f>
        <v>170.38417447566715</v>
      </c>
      <c r="F34" s="10">
        <f>Blad1!H32*(((Modul4!$C$4-Modul4!$E$4)/(LN((Modul4!$C$4-Modul4!$G$4)/(Modul4!$E$4-Modul4!$G$4))))/49.8329)^Blad1!$I$38</f>
        <v>205.44355218711439</v>
      </c>
      <c r="G34" s="10">
        <f>Blad1!J32*(((Modul4!$C$4-Modul4!$E$4)/(LN((Modul4!$C$4-Modul4!$G$4)/(Modul4!$E$4-Modul4!$G$4))))/49.8329)^Blad1!$K$38</f>
        <v>311.10646447562874</v>
      </c>
    </row>
    <row r="35" spans="2:17" x14ac:dyDescent="0.2">
      <c r="B35" s="2">
        <v>500</v>
      </c>
      <c r="C35" s="10">
        <f>Blad1!B33*(((Modul4!$C$4-Modul4!$E$4)/(LN((Modul4!$C$4-Modul4!$G$4)/(Modul4!$E$4-Modul4!$G$4))))/49.8329)^Blad1!$C$38</f>
        <v>97.327452456185995</v>
      </c>
      <c r="D35" s="10">
        <f>Blad1!D33*(((Modul4!$C$4-Modul4!$E$4)/(LN((Modul4!$C$4-Modul4!$G$4)/(Modul4!$E$4-Modul4!$G$4))))/49.8329)^Blad1!$E$38</f>
        <v>145.54367750857776</v>
      </c>
      <c r="E35" s="10">
        <f>Blad1!F33*(((Modul4!$C$4-Modul4!$E$4)/(LN((Modul4!$C$4-Modul4!$G$4)/(Modul4!$E$4-Modul4!$G$4))))/49.8329)^Blad1!$G$38</f>
        <v>212.9802180945839</v>
      </c>
      <c r="F35" s="10">
        <f>Blad1!H33*(((Modul4!$C$4-Modul4!$E$4)/(LN((Modul4!$C$4-Modul4!$G$4)/(Modul4!$E$4-Modul4!$G$4))))/49.8329)^Blad1!$I$38</f>
        <v>256.80444023389299</v>
      </c>
      <c r="G35" s="10">
        <f>Blad1!J33*(((Modul4!$C$4-Modul4!$E$4)/(LN((Modul4!$C$4-Modul4!$G$4)/(Modul4!$E$4-Modul4!$G$4))))/49.8329)^Blad1!$K$38</f>
        <v>388.8830805945359</v>
      </c>
    </row>
    <row r="36" spans="2:17" x14ac:dyDescent="0.2">
      <c r="B36" s="2">
        <v>600</v>
      </c>
      <c r="C36" s="10">
        <f>Blad1!B34*(((Modul4!$C$4-Modul4!$E$4)/(LN((Modul4!$C$4-Modul4!$G$4)/(Modul4!$E$4-Modul4!$G$4))))/49.8329)^Blad1!$C$38</f>
        <v>116.79294294742319</v>
      </c>
      <c r="D36" s="10">
        <f>Blad1!D34*(((Modul4!$C$4-Modul4!$E$4)/(LN((Modul4!$C$4-Modul4!$G$4)/(Modul4!$E$4-Modul4!$G$4))))/49.8329)^Blad1!$E$38</f>
        <v>174.65241301029332</v>
      </c>
      <c r="E36" s="10">
        <f>Blad1!F34*(((Modul4!$C$4-Modul4!$E$4)/(LN((Modul4!$C$4-Modul4!$G$4)/(Modul4!$E$4-Modul4!$G$4))))/49.8329)^Blad1!$G$38</f>
        <v>255.57626171350068</v>
      </c>
      <c r="F36" s="10">
        <f>Blad1!H34*(((Modul4!$C$4-Modul4!$E$4)/(LN((Modul4!$C$4-Modul4!$G$4)/(Modul4!$E$4-Modul4!$G$4))))/49.8329)^Blad1!$I$38</f>
        <v>308.16532828067153</v>
      </c>
      <c r="G36" s="10">
        <f>Blad1!J34*(((Modul4!$C$4-Modul4!$E$4)/(LN((Modul4!$C$4-Modul4!$G$4)/(Modul4!$E$4-Modul4!$G$4))))/49.8329)^Blad1!$K$38</f>
        <v>466.65969671344305</v>
      </c>
    </row>
    <row r="37" spans="2:17" x14ac:dyDescent="0.2">
      <c r="B37" s="2">
        <v>700</v>
      </c>
      <c r="C37" s="10">
        <f>Blad1!B35*(((Modul4!$C$4-Modul4!$E$4)/(LN((Modul4!$C$4-Modul4!$G$4)/(Modul4!$E$4-Modul4!$G$4))))/49.8329)^Blad1!$C$38</f>
        <v>136.25843343866038</v>
      </c>
      <c r="D37" s="10">
        <f>Blad1!D35*(((Modul4!$C$4-Modul4!$E$4)/(LN((Modul4!$C$4-Modul4!$G$4)/(Modul4!$E$4-Modul4!$G$4))))/49.8329)^Blad1!$E$38</f>
        <v>203.76114851200884</v>
      </c>
      <c r="E37" s="10">
        <f>Blad1!F35*(((Modul4!$C$4-Modul4!$E$4)/(LN((Modul4!$C$4-Modul4!$G$4)/(Modul4!$E$4-Modul4!$G$4))))/49.8329)^Blad1!$G$38</f>
        <v>298.17230533241747</v>
      </c>
      <c r="F37" s="10">
        <f>Blad1!H35*(((Modul4!$C$4-Modul4!$E$4)/(LN((Modul4!$C$4-Modul4!$G$4)/(Modul4!$E$4-Modul4!$G$4))))/49.8329)^Blad1!$I$38</f>
        <v>359.52621632745019</v>
      </c>
      <c r="G37" s="10">
        <f>Blad1!J35*(((Modul4!$C$4-Modul4!$E$4)/(LN((Modul4!$C$4-Modul4!$G$4)/(Modul4!$E$4-Modul4!$G$4))))/49.8329)^Blad1!$K$38</f>
        <v>544.43631283235015</v>
      </c>
    </row>
    <row r="38" spans="2:17" x14ac:dyDescent="0.2">
      <c r="B38" s="2">
        <v>800</v>
      </c>
      <c r="C38" s="10">
        <f>Blad1!B36*(((Modul4!$C$4-Modul4!$E$4)/(LN((Modul4!$C$4-Modul4!$G$4)/(Modul4!$E$4-Modul4!$G$4))))/49.8329)^Blad1!$C$38</f>
        <v>155.72392392989761</v>
      </c>
      <c r="D38" s="10">
        <f>Blad1!D36*(((Modul4!$C$4-Modul4!$E$4)/(LN((Modul4!$C$4-Modul4!$G$4)/(Modul4!$E$4-Modul4!$G$4))))/49.8329)^Blad1!$E$38</f>
        <v>232.8698840137244</v>
      </c>
      <c r="E38" s="10">
        <f>Blad1!F36*(((Modul4!$C$4-Modul4!$E$4)/(LN((Modul4!$C$4-Modul4!$G$4)/(Modul4!$E$4-Modul4!$G$4))))/49.8329)^Blad1!$G$38</f>
        <v>340.7683489513343</v>
      </c>
      <c r="F38" s="10">
        <f>Blad1!H36*(((Modul4!$C$4-Modul4!$E$4)/(LN((Modul4!$C$4-Modul4!$G$4)/(Modul4!$E$4-Modul4!$G$4))))/49.8329)^Blad1!$I$38</f>
        <v>410.88710437422878</v>
      </c>
      <c r="G38" s="10">
        <f>Blad1!J36*(((Modul4!$C$4-Modul4!$E$4)/(LN((Modul4!$C$4-Modul4!$G$4)/(Modul4!$E$4-Modul4!$G$4))))/49.8329)^Blad1!$K$38</f>
        <v>622.21292895125748</v>
      </c>
    </row>
    <row r="39" spans="2:17" x14ac:dyDescent="0.2">
      <c r="B39" s="2">
        <v>900</v>
      </c>
      <c r="C39" s="10">
        <f>Blad1!B37*(((Modul4!$C$4-Modul4!$E$4)/(LN((Modul4!$C$4-Modul4!$G$4)/(Modul4!$E$4-Modul4!$G$4))))/49.8329)^Blad1!$C$38</f>
        <v>175.18941442113479</v>
      </c>
      <c r="D39" s="10">
        <f>Blad1!D37*(((Modul4!$C$4-Modul4!$E$4)/(LN((Modul4!$C$4-Modul4!$G$4)/(Modul4!$E$4-Modul4!$G$4))))/49.8329)^Blad1!$E$38</f>
        <v>261.97861951543996</v>
      </c>
      <c r="E39" s="10">
        <f>Blad1!F37*(((Modul4!$C$4-Modul4!$E$4)/(LN((Modul4!$C$4-Modul4!$G$4)/(Modul4!$E$4-Modul4!$G$4))))/49.8329)^Blad1!$G$38</f>
        <v>383.36439257025103</v>
      </c>
      <c r="F39" s="10">
        <f>Blad1!H37*(((Modul4!$C$4-Modul4!$E$4)/(LN((Modul4!$C$4-Modul4!$G$4)/(Modul4!$E$4-Modul4!$G$4))))/49.8329)^Blad1!$I$38</f>
        <v>462.24799242100738</v>
      </c>
      <c r="G39" s="10">
        <f>Blad1!J37*(((Modul4!$C$4-Modul4!$E$4)/(LN((Modul4!$C$4-Modul4!$G$4)/(Modul4!$E$4-Modul4!$G$4))))/49.8329)^Blad1!$K$38</f>
        <v>699.98954507016458</v>
      </c>
      <c r="I39" s="46"/>
      <c r="J39" s="47"/>
      <c r="K39" s="47"/>
      <c r="L39" s="47"/>
      <c r="M39" s="47"/>
      <c r="N39" s="47"/>
      <c r="O39" s="47"/>
      <c r="P39" s="47"/>
      <c r="Q39" s="47"/>
    </row>
    <row r="40" spans="2:17" x14ac:dyDescent="0.2">
      <c r="B40" s="2">
        <v>1000</v>
      </c>
      <c r="C40" s="10">
        <f>Blad1!B38*(((Modul4!$C$4-Modul4!$E$4)/(LN((Modul4!$C$4-Modul4!$G$4)/(Modul4!$E$4-Modul4!$G$4))))/49.8329)^Blad1!$C$38</f>
        <v>194.65490491237199</v>
      </c>
      <c r="D40" s="10">
        <f>Blad1!D38*(((Modul4!$C$4-Modul4!$E$4)/(LN((Modul4!$C$4-Modul4!$G$4)/(Modul4!$E$4-Modul4!$G$4))))/49.8329)^Blad1!$E$38</f>
        <v>291.08735501715552</v>
      </c>
      <c r="E40" s="10">
        <f>Blad1!F38*(((Modul4!$C$4-Modul4!$E$4)/(LN((Modul4!$C$4-Modul4!$G$4)/(Modul4!$E$4-Modul4!$G$4))))/49.8329)^Blad1!$G$38</f>
        <v>425.96043618916781</v>
      </c>
      <c r="F40" s="10">
        <f>Blad1!H38*(((Modul4!$C$4-Modul4!$E$4)/(LN((Modul4!$C$4-Modul4!$G$4)/(Modul4!$E$4-Modul4!$G$4))))/49.8329)^Blad1!$I$38</f>
        <v>513.60888046778598</v>
      </c>
      <c r="G40" s="10">
        <f>Blad1!J38*(((Modul4!$C$4-Modul4!$E$4)/(LN((Modul4!$C$4-Modul4!$G$4)/(Modul4!$E$4-Modul4!$G$4))))/49.8329)^Blad1!$K$38</f>
        <v>777.76616118907179</v>
      </c>
      <c r="I40" s="24"/>
    </row>
    <row r="41" spans="2:17" x14ac:dyDescent="0.2">
      <c r="B41" s="2">
        <v>1100</v>
      </c>
      <c r="C41" s="10">
        <f>Blad1!B39*(((Modul4!$C$4-Modul4!$E$4)/(LN((Modul4!$C$4-Modul4!$G$4)/(Modul4!$E$4-Modul4!$G$4))))/49.8329)^Blad1!$C$38</f>
        <v>214.12039540360917</v>
      </c>
      <c r="D41" s="10">
        <f>Blad1!D39*(((Modul4!$C$4-Modul4!$E$4)/(LN((Modul4!$C$4-Modul4!$G$4)/(Modul4!$E$4-Modul4!$G$4))))/49.8329)^Blad1!$E$38</f>
        <v>320.19609051887107</v>
      </c>
      <c r="E41" s="10">
        <f>Blad1!F39*(((Modul4!$C$4-Modul4!$E$4)/(LN((Modul4!$C$4-Modul4!$G$4)/(Modul4!$E$4-Modul4!$G$4))))/49.8329)^Blad1!$G$38</f>
        <v>468.55647980808459</v>
      </c>
      <c r="F41" s="10">
        <f>Blad1!H39*(((Modul4!$C$4-Modul4!$E$4)/(LN((Modul4!$C$4-Modul4!$G$4)/(Modul4!$E$4-Modul4!$G$4))))/49.8329)^Blad1!$I$38</f>
        <v>564.96976851456452</v>
      </c>
      <c r="G41" s="10">
        <f>Blad1!J39*(((Modul4!$C$4-Modul4!$E$4)/(LN((Modul4!$C$4-Modul4!$G$4)/(Modul4!$E$4-Modul4!$G$4))))/49.8329)^Blad1!$K$38</f>
        <v>855.54277730797901</v>
      </c>
      <c r="I41" s="24"/>
    </row>
    <row r="42" spans="2:17" x14ac:dyDescent="0.2">
      <c r="B42" s="2">
        <v>1200</v>
      </c>
      <c r="C42" s="10">
        <f>Blad1!B40*(((Modul4!$C$4-Modul4!$E$4)/(LN((Modul4!$C$4-Modul4!$G$4)/(Modul4!$E$4-Modul4!$G$4))))/49.8329)^Blad1!$C$38</f>
        <v>233.58588589484637</v>
      </c>
      <c r="D42" s="10">
        <f>Blad1!D40*(((Modul4!$C$4-Modul4!$E$4)/(LN((Modul4!$C$4-Modul4!$G$4)/(Modul4!$E$4-Modul4!$G$4))))/49.8329)^Blad1!$E$38</f>
        <v>349.30482602058663</v>
      </c>
      <c r="E42" s="10">
        <f>Blad1!F40*(((Modul4!$C$4-Modul4!$E$4)/(LN((Modul4!$C$4-Modul4!$G$4)/(Modul4!$E$4-Modul4!$G$4))))/49.8329)^Blad1!$G$38</f>
        <v>511.15252342700137</v>
      </c>
      <c r="F42" s="10">
        <f>Blad1!H40*(((Modul4!$C$4-Modul4!$E$4)/(LN((Modul4!$C$4-Modul4!$G$4)/(Modul4!$E$4-Modul4!$G$4))))/49.8329)^Blad1!$I$38</f>
        <v>616.33065656134306</v>
      </c>
      <c r="G42" s="10">
        <f>Blad1!J40*(((Modul4!$C$4-Modul4!$E$4)/(LN((Modul4!$C$4-Modul4!$G$4)/(Modul4!$E$4-Modul4!$G$4))))/49.8329)^Blad1!$K$38</f>
        <v>933.31939342688611</v>
      </c>
      <c r="I42" s="24"/>
    </row>
    <row r="43" spans="2:17" x14ac:dyDescent="0.2">
      <c r="B43" s="2">
        <v>1300</v>
      </c>
      <c r="C43" s="10">
        <f>Blad1!B41*(((Modul4!$C$4-Modul4!$E$4)/(LN((Modul4!$C$4-Modul4!$G$4)/(Modul4!$E$4-Modul4!$G$4))))/49.8329)^Blad1!$C$38</f>
        <v>253.0513763860836</v>
      </c>
      <c r="D43" s="10">
        <f>Blad1!D41*(((Modul4!$C$4-Modul4!$E$4)/(LN((Modul4!$C$4-Modul4!$G$4)/(Modul4!$E$4-Modul4!$G$4))))/49.8329)^Blad1!$E$38</f>
        <v>378.41356152230219</v>
      </c>
      <c r="E43" s="10">
        <f>Blad1!F41*(((Modul4!$C$4-Modul4!$E$4)/(LN((Modul4!$C$4-Modul4!$G$4)/(Modul4!$E$4-Modul4!$G$4))))/49.8329)^Blad1!$G$38</f>
        <v>553.74856704591821</v>
      </c>
      <c r="F43" s="10">
        <f>Blad1!H41*(((Modul4!$C$4-Modul4!$E$4)/(LN((Modul4!$C$4-Modul4!$G$4)/(Modul4!$E$4-Modul4!$G$4))))/49.8329)^Blad1!$I$38</f>
        <v>667.69154460812183</v>
      </c>
      <c r="G43" s="10">
        <f>Blad1!J41*(((Modul4!$C$4-Modul4!$E$4)/(LN((Modul4!$C$4-Modul4!$G$4)/(Modul4!$E$4-Modul4!$G$4))))/49.8329)^Blad1!$K$38</f>
        <v>1011.0960095457933</v>
      </c>
      <c r="I43" s="46"/>
      <c r="J43" s="47"/>
      <c r="K43" s="47"/>
      <c r="L43" s="47"/>
      <c r="M43" s="47"/>
      <c r="N43" s="47"/>
      <c r="O43" s="47"/>
      <c r="P43" s="47"/>
      <c r="Q43" s="47"/>
    </row>
    <row r="44" spans="2:17" x14ac:dyDescent="0.2">
      <c r="B44" s="2">
        <v>1400</v>
      </c>
      <c r="C44" s="10">
        <f>Blad1!B42*(((Modul4!$C$4-Modul4!$E$4)/(LN((Modul4!$C$4-Modul4!$G$4)/(Modul4!$E$4-Modul4!$G$4))))/49.8329)^Blad1!$C$38</f>
        <v>272.51686687732075</v>
      </c>
      <c r="D44" s="10">
        <f>Blad1!D42*(((Modul4!$C$4-Modul4!$E$4)/(LN((Modul4!$C$4-Modul4!$G$4)/(Modul4!$E$4-Modul4!$G$4))))/49.8329)^Blad1!$E$38</f>
        <v>407.52229702401769</v>
      </c>
      <c r="E44" s="10">
        <f>Blad1!F42*(((Modul4!$C$4-Modul4!$E$4)/(LN((Modul4!$C$4-Modul4!$G$4)/(Modul4!$E$4-Modul4!$G$4))))/49.8329)^Blad1!$G$38</f>
        <v>596.34461066483493</v>
      </c>
      <c r="F44" s="10">
        <f>Blad1!H42*(((Modul4!$C$4-Modul4!$E$4)/(LN((Modul4!$C$4-Modul4!$G$4)/(Modul4!$E$4-Modul4!$G$4))))/49.8329)^Blad1!$I$38</f>
        <v>719.05243265490037</v>
      </c>
      <c r="G44" s="10">
        <f>Blad1!J42*(((Modul4!$C$4-Modul4!$E$4)/(LN((Modul4!$C$4-Modul4!$G$4)/(Modul4!$E$4-Modul4!$G$4))))/49.8329)^Blad1!$K$38</f>
        <v>1088.8726256647003</v>
      </c>
      <c r="I44" s="24"/>
    </row>
    <row r="45" spans="2:17" x14ac:dyDescent="0.2">
      <c r="B45" s="2">
        <v>1500</v>
      </c>
      <c r="C45" s="10">
        <f>Blad1!B43*(((Modul4!$C$4-Modul4!$E$4)/(LN((Modul4!$C$4-Modul4!$G$4)/(Modul4!$E$4-Modul4!$G$4))))/49.8329)^Blad1!$C$38</f>
        <v>291.98235736855798</v>
      </c>
      <c r="D45" s="10">
        <f>Blad1!D43*(((Modul4!$C$4-Modul4!$E$4)/(LN((Modul4!$C$4-Modul4!$G$4)/(Modul4!$E$4-Modul4!$G$4))))/49.8329)^Blad1!$E$38</f>
        <v>436.63103252573325</v>
      </c>
      <c r="E45" s="10">
        <f>Blad1!F43*(((Modul4!$C$4-Modul4!$E$4)/(LN((Modul4!$C$4-Modul4!$G$4)/(Modul4!$E$4-Modul4!$G$4))))/49.8329)^Blad1!$G$38</f>
        <v>638.94065428375177</v>
      </c>
      <c r="F45" s="10">
        <f>Blad1!H43*(((Modul4!$C$4-Modul4!$E$4)/(LN((Modul4!$C$4-Modul4!$G$4)/(Modul4!$E$4-Modul4!$G$4))))/49.8329)^Blad1!$I$38</f>
        <v>770.41332070167891</v>
      </c>
      <c r="G45" s="10">
        <f>Blad1!J43*(((Modul4!$C$4-Modul4!$E$4)/(LN((Modul4!$C$4-Modul4!$G$4)/(Modul4!$E$4-Modul4!$G$4))))/49.8329)^Blad1!$K$38</f>
        <v>1166.6492417836077</v>
      </c>
      <c r="I45" s="24"/>
    </row>
    <row r="46" spans="2:17" x14ac:dyDescent="0.2">
      <c r="B46" s="2">
        <v>1600</v>
      </c>
      <c r="C46" s="10">
        <f>Blad1!B44*(((Modul4!$C$4-Modul4!$E$4)/(LN((Modul4!$C$4-Modul4!$G$4)/(Modul4!$E$4-Modul4!$G$4))))/49.8329)^Blad1!$C$38</f>
        <v>311.44784785979522</v>
      </c>
      <c r="D46" s="10">
        <f>Blad1!D44*(((Modul4!$C$4-Modul4!$E$4)/(LN((Modul4!$C$4-Modul4!$G$4)/(Modul4!$E$4-Modul4!$G$4))))/49.8329)^Blad1!$E$38</f>
        <v>465.7397680274488</v>
      </c>
      <c r="E46" s="10">
        <f>Blad1!F44*(((Modul4!$C$4-Modul4!$E$4)/(LN((Modul4!$C$4-Modul4!$G$4)/(Modul4!$E$4-Modul4!$G$4))))/49.8329)^Blad1!$G$38</f>
        <v>681.53669790266861</v>
      </c>
      <c r="F46" s="10">
        <f>Blad1!H44*(((Modul4!$C$4-Modul4!$E$4)/(LN((Modul4!$C$4-Modul4!$G$4)/(Modul4!$E$4-Modul4!$G$4))))/49.8329)^Blad1!$I$38</f>
        <v>821.77420874845757</v>
      </c>
      <c r="G46" s="10">
        <f>Blad1!J44*(((Modul4!$C$4-Modul4!$E$4)/(LN((Modul4!$C$4-Modul4!$G$4)/(Modul4!$E$4-Modul4!$G$4))))/49.8329)^Blad1!$K$38</f>
        <v>1244.425857902515</v>
      </c>
    </row>
    <row r="47" spans="2:17" x14ac:dyDescent="0.2">
      <c r="B47" s="2">
        <v>1700</v>
      </c>
      <c r="C47" s="10">
        <f>Blad1!B45*(((Modul4!$C$4-Modul4!$E$4)/(LN((Modul4!$C$4-Modul4!$G$4)/(Modul4!$E$4-Modul4!$G$4))))/49.8329)^Blad1!$C$38</f>
        <v>330.91333835103234</v>
      </c>
      <c r="D47" s="10">
        <f>Blad1!D45*(((Modul4!$C$4-Modul4!$E$4)/(LN((Modul4!$C$4-Modul4!$G$4)/(Modul4!$E$4-Modul4!$G$4))))/49.8329)^Blad1!$E$38</f>
        <v>494.84850352916436</v>
      </c>
      <c r="E47" s="10">
        <f>Blad1!F45*(((Modul4!$C$4-Modul4!$E$4)/(LN((Modul4!$C$4-Modul4!$G$4)/(Modul4!$E$4-Modul4!$G$4))))/49.8329)^Blad1!$G$38</f>
        <v>724.13274152158522</v>
      </c>
      <c r="F47" s="10">
        <f>Blad1!H45*(((Modul4!$C$4-Modul4!$E$4)/(LN((Modul4!$C$4-Modul4!$G$4)/(Modul4!$E$4-Modul4!$G$4))))/49.8329)^Blad1!$I$38</f>
        <v>873.13509679523611</v>
      </c>
      <c r="G47" s="10">
        <f>Blad1!J45*(((Modul4!$C$4-Modul4!$E$4)/(LN((Modul4!$C$4-Modul4!$G$4)/(Modul4!$E$4-Modul4!$G$4))))/49.8329)^Blad1!$K$38</f>
        <v>1322.2024740214222</v>
      </c>
    </row>
    <row r="48" spans="2:17" x14ac:dyDescent="0.2">
      <c r="B48" s="2">
        <v>1800</v>
      </c>
      <c r="C48" s="10">
        <f>Blad1!B46*(((Modul4!$C$4-Modul4!$E$4)/(LN((Modul4!$C$4-Modul4!$G$4)/(Modul4!$E$4-Modul4!$G$4))))/49.8329)^Blad1!$C$38</f>
        <v>350.37882884226957</v>
      </c>
      <c r="D48" s="10">
        <f>Blad1!D46*(((Modul4!$C$4-Modul4!$E$4)/(LN((Modul4!$C$4-Modul4!$G$4)/(Modul4!$E$4-Modul4!$G$4))))/49.8329)^Blad1!$E$38</f>
        <v>523.95723903087992</v>
      </c>
      <c r="E48" s="10">
        <f>Blad1!F46*(((Modul4!$C$4-Modul4!$E$4)/(LN((Modul4!$C$4-Modul4!$G$4)/(Modul4!$E$4-Modul4!$G$4))))/49.8329)^Blad1!$G$38</f>
        <v>766.72878514050205</v>
      </c>
      <c r="F48" s="10">
        <f>Blad1!H46*(((Modul4!$C$4-Modul4!$E$4)/(LN((Modul4!$C$4-Modul4!$G$4)/(Modul4!$E$4-Modul4!$G$4))))/49.8329)^Blad1!$I$38</f>
        <v>924.49598484201476</v>
      </c>
      <c r="G48" s="10">
        <f>Blad1!J46*(((Modul4!$C$4-Modul4!$E$4)/(LN((Modul4!$C$4-Modul4!$G$4)/(Modul4!$E$4-Modul4!$G$4))))/49.8329)^Blad1!$K$38</f>
        <v>1399.9790901403292</v>
      </c>
    </row>
    <row r="49" spans="2:17" x14ac:dyDescent="0.2">
      <c r="B49" s="2">
        <v>2000</v>
      </c>
      <c r="C49" s="10">
        <f>Blad1!B47*(((Modul4!$C$4-Modul4!$E$4)/(LN((Modul4!$C$4-Modul4!$G$4)/(Modul4!$E$4-Modul4!$G$4))))/49.8329)^Blad1!$C$38</f>
        <v>389.30980982474398</v>
      </c>
      <c r="D49" s="10">
        <f>Blad1!D47*(((Modul4!$C$4-Modul4!$E$4)/(LN((Modul4!$C$4-Modul4!$G$4)/(Modul4!$E$4-Modul4!$G$4))))/49.8329)^Blad1!$E$38</f>
        <v>582.17471003431103</v>
      </c>
      <c r="E49" s="10">
        <f>Blad1!F47*(((Modul4!$C$4-Modul4!$E$4)/(LN((Modul4!$C$4-Modul4!$G$4)/(Modul4!$E$4-Modul4!$G$4))))/49.8329)^Blad1!$G$38</f>
        <v>851.92087237833562</v>
      </c>
      <c r="F49" s="10">
        <f>Blad1!H47*(((Modul4!$C$4-Modul4!$E$4)/(LN((Modul4!$C$4-Modul4!$G$4)/(Modul4!$E$4-Modul4!$G$4))))/49.8329)^Blad1!$I$38</f>
        <v>1027.217760935572</v>
      </c>
      <c r="G49" s="10">
        <f>Blad1!J47*(((Modul4!$C$4-Modul4!$E$4)/(LN((Modul4!$C$4-Modul4!$G$4)/(Modul4!$E$4-Modul4!$G$4))))/49.8329)^Blad1!$K$38</f>
        <v>1555.5323223781436</v>
      </c>
    </row>
    <row r="50" spans="2:17" ht="12" customHeight="1" x14ac:dyDescent="0.2">
      <c r="B50" s="2">
        <v>2300</v>
      </c>
      <c r="C50" s="10">
        <f>Blad1!B48*(((Modul4!$C$4-Modul4!$E$4)/(LN((Modul4!$C$4-Modul4!$G$4)/(Modul4!$E$4-Modul4!$G$4))))/49.8329)^Blad1!$C$38</f>
        <v>447.70628129845556</v>
      </c>
      <c r="D50" s="10">
        <f>Blad1!D48*(((Modul4!$C$4-Modul4!$E$4)/(LN((Modul4!$C$4-Modul4!$G$4)/(Modul4!$E$4-Modul4!$G$4))))/49.8329)^Blad1!$E$38</f>
        <v>669.50091653945765</v>
      </c>
      <c r="E50" s="10">
        <f>Blad1!F48*(((Modul4!$C$4-Modul4!$E$4)/(LN((Modul4!$C$4-Modul4!$G$4)/(Modul4!$E$4-Modul4!$G$4))))/49.8329)^Blad1!$G$38</f>
        <v>979.70900323508602</v>
      </c>
      <c r="F50" s="10">
        <f>Blad1!H48*(((Modul4!$C$4-Modul4!$E$4)/(LN((Modul4!$C$4-Modul4!$G$4)/(Modul4!$E$4-Modul4!$G$4))))/49.8329)^Blad1!$I$38</f>
        <v>1181.3004250759077</v>
      </c>
      <c r="G50" s="10">
        <f>Blad1!J48*(((Modul4!$C$4-Modul4!$E$4)/(LN((Modul4!$C$4-Modul4!$G$4)/(Modul4!$E$4-Modul4!$G$4))))/49.8329)^Blad1!$K$38</f>
        <v>1788.862170734865</v>
      </c>
    </row>
    <row r="51" spans="2:17" x14ac:dyDescent="0.2">
      <c r="B51" s="2">
        <v>2600</v>
      </c>
      <c r="C51" s="10">
        <f>Blad1!B49*(((Modul4!$C$4-Modul4!$E$4)/(LN((Modul4!$C$4-Modul4!$G$4)/(Modul4!$E$4-Modul4!$G$4))))/49.8329)^Blad1!$C$38</f>
        <v>506.10275277216721</v>
      </c>
      <c r="D51" s="10">
        <f>Blad1!D49*(((Modul4!$C$4-Modul4!$E$4)/(LN((Modul4!$C$4-Modul4!$G$4)/(Modul4!$E$4-Modul4!$G$4))))/49.8329)^Blad1!$E$38</f>
        <v>756.82712304460438</v>
      </c>
      <c r="E51" s="10">
        <f>Blad1!F49*(((Modul4!$C$4-Modul4!$E$4)/(LN((Modul4!$C$4-Modul4!$G$4)/(Modul4!$E$4-Modul4!$G$4))))/49.8329)^Blad1!$G$38</f>
        <v>1107.4971340918364</v>
      </c>
      <c r="F51" s="10">
        <f>Blad1!H49*(((Modul4!$C$4-Modul4!$E$4)/(LN((Modul4!$C$4-Modul4!$G$4)/(Modul4!$E$4-Modul4!$G$4))))/49.8329)^Blad1!$I$38</f>
        <v>1335.3830892162437</v>
      </c>
      <c r="G51" s="10">
        <f>Blad1!J49*(((Modul4!$C$4-Modul4!$E$4)/(LN((Modul4!$C$4-Modul4!$G$4)/(Modul4!$E$4-Modul4!$G$4))))/49.8329)^Blad1!$K$38</f>
        <v>2022.1920190915866</v>
      </c>
    </row>
    <row r="52" spans="2:17" x14ac:dyDescent="0.2">
      <c r="B52" s="2">
        <v>3000</v>
      </c>
      <c r="C52" s="10">
        <f>Blad1!B50*(((Modul4!$C$4-Modul4!$E$4)/(LN((Modul4!$C$4-Modul4!$G$4)/(Modul4!$E$4-Modul4!$G$4))))/49.8329)^Blad1!$C$38</f>
        <v>583.96471473711597</v>
      </c>
      <c r="D52" s="10">
        <f>Blad1!D50*(((Modul4!$C$4-Modul4!$E$4)/(LN((Modul4!$C$4-Modul4!$G$4)/(Modul4!$E$4-Modul4!$G$4))))/49.8329)^Blad1!$E$38</f>
        <v>873.26206505146649</v>
      </c>
      <c r="E52" s="10">
        <f>Blad1!F50*(((Modul4!$C$4-Modul4!$E$4)/(LN((Modul4!$C$4-Modul4!$G$4)/(Modul4!$E$4-Modul4!$G$4))))/49.8329)^Blad1!$G$38</f>
        <v>1277.8813085675035</v>
      </c>
      <c r="F52" s="10">
        <f>Blad1!H50*(((Modul4!$C$4-Modul4!$E$4)/(LN((Modul4!$C$4-Modul4!$G$4)/(Modul4!$E$4-Modul4!$G$4))))/49.8329)^Blad1!$I$38</f>
        <v>1540.8266414033578</v>
      </c>
      <c r="G52" s="10">
        <f>Blad1!J50*(((Modul4!$C$4-Modul4!$E$4)/(LN((Modul4!$C$4-Modul4!$G$4)/(Modul4!$E$4-Modul4!$G$4))))/49.8329)^Blad1!$K$38</f>
        <v>2333.2984835672155</v>
      </c>
    </row>
    <row r="54" spans="2:17" ht="20.100000000000001" customHeight="1" x14ac:dyDescent="0.3">
      <c r="B54" s="49" t="s">
        <v>12</v>
      </c>
      <c r="C54" s="49"/>
      <c r="D54" s="49"/>
      <c r="E54" s="49"/>
      <c r="F54" s="49"/>
      <c r="G54" s="49"/>
    </row>
    <row r="55" spans="2:17" ht="20.100000000000001" customHeight="1" x14ac:dyDescent="0.2">
      <c r="B55" s="6"/>
      <c r="C55" s="45" t="s">
        <v>1</v>
      </c>
      <c r="D55" s="45"/>
      <c r="E55" s="45"/>
      <c r="F55" s="45"/>
      <c r="G55" s="45"/>
    </row>
    <row r="56" spans="2:17" ht="20.100000000000001" customHeight="1" x14ac:dyDescent="0.2">
      <c r="B56" s="7" t="s">
        <v>0</v>
      </c>
      <c r="C56" s="8">
        <v>10</v>
      </c>
      <c r="D56" s="8">
        <v>11</v>
      </c>
      <c r="E56" s="8">
        <v>21</v>
      </c>
      <c r="F56" s="8">
        <v>22</v>
      </c>
      <c r="G56" s="8">
        <v>33</v>
      </c>
      <c r="J56" s="32"/>
      <c r="K56" s="32"/>
      <c r="L56" s="32"/>
      <c r="M56" s="32"/>
      <c r="N56" s="32"/>
      <c r="O56" s="31"/>
      <c r="P56" s="31"/>
      <c r="Q56" s="31"/>
    </row>
    <row r="57" spans="2:17" x14ac:dyDescent="0.2">
      <c r="B57" s="2">
        <v>400</v>
      </c>
      <c r="C57" s="10">
        <f>Blad1!B55*(((Modul4!$C$4-Modul4!$E$4)/(LN((Modul4!$C$4-Modul4!$G$4)/(Modul4!$E$4-Modul4!$G$4))))/49.8329)^Blad1!$C$61</f>
        <v>99.554456210192654</v>
      </c>
      <c r="D57" s="10">
        <f>Blad1!D55*(((Modul4!$C$4-Modul4!$E$4)/(LN((Modul4!$C$4-Modul4!$G$4)/(Modul4!$E$4-Modul4!$G$4))))/49.8329)^Blad1!$E$61</f>
        <v>152.00052429259466</v>
      </c>
      <c r="E57" s="10">
        <f>Blad1!F55*(((Modul4!$C$4-Modul4!$E$4)/(LN((Modul4!$C$4-Modul4!$G$4)/(Modul4!$E$4-Modul4!$G$4))))/49.8329)^Blad1!$G$61</f>
        <v>215.15580652066575</v>
      </c>
      <c r="F57" s="10">
        <f>Blad1!H55*(((Modul4!$C$4-Modul4!$E$4)/(LN((Modul4!$C$4-Modul4!$G$4)/(Modul4!$E$4-Modul4!$G$4))))/49.8329)^Blad1!$I$61</f>
        <v>270.31227710318967</v>
      </c>
      <c r="G57" s="10">
        <f>Blad1!J55*(((Modul4!$C$4-Modul4!$E$4)/(LN((Modul4!$C$4-Modul4!$G$4)/(Modul4!$E$4-Modul4!$G$4))))/49.8329)^Blad1!$K$61</f>
        <v>368.11198563582019</v>
      </c>
    </row>
    <row r="58" spans="2:17" x14ac:dyDescent="0.2">
      <c r="B58" s="2">
        <v>500</v>
      </c>
      <c r="C58" s="10">
        <f>Blad1!B56*(((Modul4!$C$4-Modul4!$E$4)/(LN((Modul4!$C$4-Modul4!$G$4)/(Modul4!$E$4-Modul4!$G$4))))/49.8329)^Blad1!$C$61</f>
        <v>124.44307026274082</v>
      </c>
      <c r="D58" s="10">
        <f>Blad1!D56*(((Modul4!$C$4-Modul4!$E$4)/(LN((Modul4!$C$4-Modul4!$G$4)/(Modul4!$E$4-Modul4!$G$4))))/49.8329)^Blad1!$E$61</f>
        <v>190.00065536574331</v>
      </c>
      <c r="E58" s="10">
        <f>Blad1!F56*(((Modul4!$C$4-Modul4!$E$4)/(LN((Modul4!$C$4-Modul4!$G$4)/(Modul4!$E$4-Modul4!$G$4))))/49.8329)^Blad1!$G$61</f>
        <v>268.94475815083223</v>
      </c>
      <c r="F58" s="10">
        <f>Blad1!H56*(((Modul4!$C$4-Modul4!$E$4)/(LN((Modul4!$C$4-Modul4!$G$4)/(Modul4!$E$4-Modul4!$G$4))))/49.8329)^Blad1!$I$61</f>
        <v>337.89034637898709</v>
      </c>
      <c r="G58" s="10">
        <f>Blad1!J56*(((Modul4!$C$4-Modul4!$E$4)/(LN((Modul4!$C$4-Modul4!$G$4)/(Modul4!$E$4-Modul4!$G$4))))/49.8329)^Blad1!$K$61</f>
        <v>460.13998204477519</v>
      </c>
    </row>
    <row r="59" spans="2:17" x14ac:dyDescent="0.2">
      <c r="B59" s="2">
        <v>600</v>
      </c>
      <c r="C59" s="10">
        <f>Blad1!B57*(((Modul4!$C$4-Modul4!$E$4)/(LN((Modul4!$C$4-Modul4!$G$4)/(Modul4!$E$4-Modul4!$G$4))))/49.8329)^Blad1!$C$61</f>
        <v>149.33168431528898</v>
      </c>
      <c r="D59" s="10">
        <f>Blad1!D57*(((Modul4!$C$4-Modul4!$E$4)/(LN((Modul4!$C$4-Modul4!$G$4)/(Modul4!$E$4-Modul4!$G$4))))/49.8329)^Blad1!$E$61</f>
        <v>228.00078643889199</v>
      </c>
      <c r="E59" s="10">
        <f>Blad1!F57*(((Modul4!$C$4-Modul4!$E$4)/(LN((Modul4!$C$4-Modul4!$G$4)/(Modul4!$E$4-Modul4!$G$4))))/49.8329)^Blad1!$G$61</f>
        <v>322.73370978099859</v>
      </c>
      <c r="F59" s="10">
        <f>Blad1!H57*(((Modul4!$C$4-Modul4!$E$4)/(LN((Modul4!$C$4-Modul4!$G$4)/(Modul4!$E$4-Modul4!$G$4))))/49.8329)^Blad1!$I$61</f>
        <v>405.46841565478451</v>
      </c>
      <c r="G59" s="10">
        <f>Blad1!J57*(((Modul4!$C$4-Modul4!$E$4)/(LN((Modul4!$C$4-Modul4!$G$4)/(Modul4!$E$4-Modul4!$G$4))))/49.8329)^Blad1!$K$61</f>
        <v>552.16797845373026</v>
      </c>
    </row>
    <row r="60" spans="2:17" x14ac:dyDescent="0.2">
      <c r="B60" s="2">
        <v>700</v>
      </c>
      <c r="C60" s="10">
        <f>Blad1!B58*(((Modul4!$C$4-Modul4!$E$4)/(LN((Modul4!$C$4-Modul4!$G$4)/(Modul4!$E$4-Modul4!$G$4))))/49.8329)^Blad1!$C$61</f>
        <v>174.22029836783716</v>
      </c>
      <c r="D60" s="10">
        <f>Blad1!D58*(((Modul4!$C$4-Modul4!$E$4)/(LN((Modul4!$C$4-Modul4!$G$4)/(Modul4!$E$4-Modul4!$G$4))))/49.8329)^Blad1!$E$61</f>
        <v>266.00091751204064</v>
      </c>
      <c r="E60" s="10">
        <f>Blad1!F58*(((Modul4!$C$4-Modul4!$E$4)/(LN((Modul4!$C$4-Modul4!$G$4)/(Modul4!$E$4-Modul4!$G$4))))/49.8329)^Blad1!$G$61</f>
        <v>376.52266141116507</v>
      </c>
      <c r="F60" s="10">
        <f>Blad1!H58*(((Modul4!$C$4-Modul4!$E$4)/(LN((Modul4!$C$4-Modul4!$G$4)/(Modul4!$E$4-Modul4!$G$4))))/49.8329)^Blad1!$I$61</f>
        <v>473.04648493058198</v>
      </c>
      <c r="G60" s="10">
        <f>Blad1!J58*(((Modul4!$C$4-Modul4!$E$4)/(LN((Modul4!$C$4-Modul4!$G$4)/(Modul4!$E$4-Modul4!$G$4))))/49.8329)^Blad1!$K$61</f>
        <v>644.19597486268526</v>
      </c>
    </row>
    <row r="61" spans="2:17" x14ac:dyDescent="0.2">
      <c r="B61" s="2">
        <v>800</v>
      </c>
      <c r="C61" s="10">
        <f>Blad1!B59*(((Modul4!$C$4-Modul4!$E$4)/(LN((Modul4!$C$4-Modul4!$G$4)/(Modul4!$E$4-Modul4!$G$4))))/49.8329)^Blad1!$C$61</f>
        <v>199.10891242038531</v>
      </c>
      <c r="D61" s="10">
        <f>Blad1!D59*(((Modul4!$C$4-Modul4!$E$4)/(LN((Modul4!$C$4-Modul4!$G$4)/(Modul4!$E$4-Modul4!$G$4))))/49.8329)^Blad1!$E$61</f>
        <v>304.00104858518932</v>
      </c>
      <c r="E61" s="10">
        <f>Blad1!F59*(((Modul4!$C$4-Modul4!$E$4)/(LN((Modul4!$C$4-Modul4!$G$4)/(Modul4!$E$4-Modul4!$G$4))))/49.8329)^Blad1!$G$61</f>
        <v>430.3116130413315</v>
      </c>
      <c r="F61" s="10">
        <f>Blad1!H59*(((Modul4!$C$4-Modul4!$E$4)/(LN((Modul4!$C$4-Modul4!$G$4)/(Modul4!$E$4-Modul4!$G$4))))/49.8329)^Blad1!$I$61</f>
        <v>540.62455420637934</v>
      </c>
      <c r="G61" s="10">
        <f>Blad1!J59*(((Modul4!$C$4-Modul4!$E$4)/(LN((Modul4!$C$4-Modul4!$G$4)/(Modul4!$E$4-Modul4!$G$4))))/49.8329)^Blad1!$K$61</f>
        <v>736.22397127164038</v>
      </c>
    </row>
    <row r="62" spans="2:17" x14ac:dyDescent="0.2">
      <c r="B62" s="2">
        <v>900</v>
      </c>
      <c r="C62" s="10">
        <f>Blad1!B60*(((Modul4!$C$4-Modul4!$E$4)/(LN((Modul4!$C$4-Modul4!$G$4)/(Modul4!$E$4-Modul4!$G$4))))/49.8329)^Blad1!$C$61</f>
        <v>223.99752647293349</v>
      </c>
      <c r="D62" s="10">
        <f>Blad1!D60*(((Modul4!$C$4-Modul4!$E$4)/(LN((Modul4!$C$4-Modul4!$G$4)/(Modul4!$E$4-Modul4!$G$4))))/49.8329)^Blad1!$E$61</f>
        <v>342.001179658338</v>
      </c>
      <c r="E62" s="10">
        <f>Blad1!F60*(((Modul4!$C$4-Modul4!$E$4)/(LN((Modul4!$C$4-Modul4!$G$4)/(Modul4!$E$4-Modul4!$G$4))))/49.8329)^Blad1!$G$61</f>
        <v>484.10056467149798</v>
      </c>
      <c r="F62" s="10">
        <f>Blad1!H60*(((Modul4!$C$4-Modul4!$E$4)/(LN((Modul4!$C$4-Modul4!$G$4)/(Modul4!$E$4-Modul4!$G$4))))/49.8329)^Blad1!$I$61</f>
        <v>608.20262348217682</v>
      </c>
      <c r="G62" s="10">
        <f>Blad1!J60*(((Modul4!$C$4-Modul4!$E$4)/(LN((Modul4!$C$4-Modul4!$G$4)/(Modul4!$E$4-Modul4!$G$4))))/49.8329)^Blad1!$K$61</f>
        <v>828.25196768059538</v>
      </c>
    </row>
    <row r="63" spans="2:17" x14ac:dyDescent="0.2">
      <c r="B63" s="2">
        <v>1000</v>
      </c>
      <c r="C63" s="10">
        <f>Blad1!B61*(((Modul4!$C$4-Modul4!$E$4)/(LN((Modul4!$C$4-Modul4!$G$4)/(Modul4!$E$4-Modul4!$G$4))))/49.8329)^Blad1!$C$61</f>
        <v>248.88614052548164</v>
      </c>
      <c r="D63" s="10">
        <f>Blad1!D61*(((Modul4!$C$4-Modul4!$E$4)/(LN((Modul4!$C$4-Modul4!$G$4)/(Modul4!$E$4-Modul4!$G$4))))/49.8329)^Blad1!$E$61</f>
        <v>380.00131073148663</v>
      </c>
      <c r="E63" s="10">
        <f>Blad1!F61*(((Modul4!$C$4-Modul4!$E$4)/(LN((Modul4!$C$4-Modul4!$G$4)/(Modul4!$E$4-Modul4!$G$4))))/49.8329)^Blad1!$G$61</f>
        <v>537.88951630166446</v>
      </c>
      <c r="F63" s="10">
        <f>Blad1!H61*(((Modul4!$C$4-Modul4!$E$4)/(LN((Modul4!$C$4-Modul4!$G$4)/(Modul4!$E$4-Modul4!$G$4))))/49.8329)^Blad1!$I$61</f>
        <v>675.78069275797418</v>
      </c>
      <c r="G63" s="10">
        <f>Blad1!J61*(((Modul4!$C$4-Modul4!$E$4)/(LN((Modul4!$C$4-Modul4!$G$4)/(Modul4!$E$4-Modul4!$G$4))))/49.8329)^Blad1!$K$61</f>
        <v>920.27996408955039</v>
      </c>
      <c r="J63" s="24"/>
    </row>
    <row r="64" spans="2:17" x14ac:dyDescent="0.2">
      <c r="B64" s="2">
        <v>1100</v>
      </c>
      <c r="C64" s="10">
        <f>Blad1!B62*(((Modul4!$C$4-Modul4!$E$4)/(LN((Modul4!$C$4-Modul4!$G$4)/(Modul4!$E$4-Modul4!$G$4))))/49.8329)^Blad1!$C$61</f>
        <v>273.77475457802979</v>
      </c>
      <c r="D64" s="10">
        <f>Blad1!D62*(((Modul4!$C$4-Modul4!$E$4)/(LN((Modul4!$C$4-Modul4!$G$4)/(Modul4!$E$4-Modul4!$G$4))))/49.8329)^Blad1!$E$61</f>
        <v>418.00144180463531</v>
      </c>
      <c r="E64" s="10">
        <f>Blad1!F62*(((Modul4!$C$4-Modul4!$E$4)/(LN((Modul4!$C$4-Modul4!$G$4)/(Modul4!$E$4-Modul4!$G$4))))/49.8329)^Blad1!$G$61</f>
        <v>591.67846793183082</v>
      </c>
      <c r="F64" s="10">
        <f>Blad1!H62*(((Modul4!$C$4-Modul4!$E$4)/(LN((Modul4!$C$4-Modul4!$G$4)/(Modul4!$E$4-Modul4!$G$4))))/49.8329)^Blad1!$I$61</f>
        <v>743.35876203377154</v>
      </c>
      <c r="G64" s="10">
        <f>Blad1!J62*(((Modul4!$C$4-Modul4!$E$4)/(LN((Modul4!$C$4-Modul4!$G$4)/(Modul4!$E$4-Modul4!$G$4))))/49.8329)^Blad1!$K$61</f>
        <v>1012.3079604985055</v>
      </c>
      <c r="J64" s="24"/>
    </row>
    <row r="65" spans="2:18" x14ac:dyDescent="0.2">
      <c r="B65" s="2">
        <v>1200</v>
      </c>
      <c r="C65" s="10">
        <f>Blad1!B63*(((Modul4!$C$4-Modul4!$E$4)/(LN((Modul4!$C$4-Modul4!$G$4)/(Modul4!$E$4-Modul4!$G$4))))/49.8329)^Blad1!$C$61</f>
        <v>298.66336863057796</v>
      </c>
      <c r="D65" s="10">
        <f>Blad1!D63*(((Modul4!$C$4-Modul4!$E$4)/(LN((Modul4!$C$4-Modul4!$G$4)/(Modul4!$E$4-Modul4!$G$4))))/49.8329)^Blad1!$E$61</f>
        <v>456.00157287778399</v>
      </c>
      <c r="E65" s="10">
        <f>Blad1!F63*(((Modul4!$C$4-Modul4!$E$4)/(LN((Modul4!$C$4-Modul4!$G$4)/(Modul4!$E$4-Modul4!$G$4))))/49.8329)^Blad1!$G$61</f>
        <v>645.46741956199719</v>
      </c>
      <c r="F65" s="10">
        <f>Blad1!H63*(((Modul4!$C$4-Modul4!$E$4)/(LN((Modul4!$C$4-Modul4!$G$4)/(Modul4!$E$4-Modul4!$G$4))))/49.8329)^Blad1!$I$61</f>
        <v>810.93683130956902</v>
      </c>
      <c r="G65" s="10">
        <f>Blad1!J63*(((Modul4!$C$4-Modul4!$E$4)/(LN((Modul4!$C$4-Modul4!$G$4)/(Modul4!$E$4-Modul4!$G$4))))/49.8329)^Blad1!$K$61</f>
        <v>1104.3359569074605</v>
      </c>
      <c r="J65" s="24"/>
    </row>
    <row r="66" spans="2:18" x14ac:dyDescent="0.2">
      <c r="B66" s="2">
        <v>1300</v>
      </c>
      <c r="C66" s="10">
        <f>Blad1!B64*(((Modul4!$C$4-Modul4!$E$4)/(LN((Modul4!$C$4-Modul4!$G$4)/(Modul4!$E$4-Modul4!$G$4))))/49.8329)^Blad1!$C$61</f>
        <v>323.55198268312614</v>
      </c>
      <c r="D66" s="10">
        <f>Blad1!D64*(((Modul4!$C$4-Modul4!$E$4)/(LN((Modul4!$C$4-Modul4!$G$4)/(Modul4!$E$4-Modul4!$G$4))))/49.8329)^Blad1!$E$61</f>
        <v>494.00170395093261</v>
      </c>
      <c r="E66" s="10">
        <f>Blad1!F64*(((Modul4!$C$4-Modul4!$E$4)/(LN((Modul4!$C$4-Modul4!$G$4)/(Modul4!$E$4-Modul4!$G$4))))/49.8329)^Blad1!$G$61</f>
        <v>699.25637119216378</v>
      </c>
      <c r="F66" s="10">
        <f>Blad1!H64*(((Modul4!$C$4-Modul4!$E$4)/(LN((Modul4!$C$4-Modul4!$G$4)/(Modul4!$E$4-Modul4!$G$4))))/49.8329)^Blad1!$I$61</f>
        <v>878.51490058536638</v>
      </c>
      <c r="G66" s="10">
        <f>Blad1!J64*(((Modul4!$C$4-Modul4!$E$4)/(LN((Modul4!$C$4-Modul4!$G$4)/(Modul4!$E$4-Modul4!$G$4))))/49.8329)^Blad1!$K$61</f>
        <v>1196.3639533164155</v>
      </c>
      <c r="J66" s="46"/>
      <c r="K66" s="47"/>
      <c r="L66" s="47"/>
      <c r="M66" s="47"/>
      <c r="N66" s="47"/>
      <c r="O66" s="47"/>
      <c r="P66" s="47"/>
      <c r="Q66" s="47"/>
      <c r="R66" s="47"/>
    </row>
    <row r="67" spans="2:18" x14ac:dyDescent="0.2">
      <c r="B67" s="2">
        <v>1400</v>
      </c>
      <c r="C67" s="10">
        <f>Blad1!B65*(((Modul4!$C$4-Modul4!$E$4)/(LN((Modul4!$C$4-Modul4!$G$4)/(Modul4!$E$4-Modul4!$G$4))))/49.8329)^Blad1!$C$61</f>
        <v>348.44059673567432</v>
      </c>
      <c r="D67" s="10">
        <f>Blad1!D65*(((Modul4!$C$4-Modul4!$E$4)/(LN((Modul4!$C$4-Modul4!$G$4)/(Modul4!$E$4-Modul4!$G$4))))/49.8329)^Blad1!$E$61</f>
        <v>532.00183502408129</v>
      </c>
      <c r="E67" s="10">
        <f>Blad1!F65*(((Modul4!$C$4-Modul4!$E$4)/(LN((Modul4!$C$4-Modul4!$G$4)/(Modul4!$E$4-Modul4!$G$4))))/49.8329)^Blad1!$G$61</f>
        <v>753.04532282233015</v>
      </c>
      <c r="F67" s="10">
        <f>Blad1!H65*(((Modul4!$C$4-Modul4!$E$4)/(LN((Modul4!$C$4-Modul4!$G$4)/(Modul4!$E$4-Modul4!$G$4))))/49.8329)^Blad1!$I$61</f>
        <v>946.09296986116397</v>
      </c>
      <c r="G67" s="10">
        <f>Blad1!J65*(((Modul4!$C$4-Modul4!$E$4)/(LN((Modul4!$C$4-Modul4!$G$4)/(Modul4!$E$4-Modul4!$G$4))))/49.8329)^Blad1!$K$61</f>
        <v>1288.3919497253705</v>
      </c>
      <c r="J67" s="24"/>
    </row>
    <row r="68" spans="2:18" x14ac:dyDescent="0.2">
      <c r="B68" s="2">
        <v>1500</v>
      </c>
      <c r="C68" s="10">
        <f>Blad1!B66*(((Modul4!$C$4-Modul4!$E$4)/(LN((Modul4!$C$4-Modul4!$G$4)/(Modul4!$E$4-Modul4!$G$4))))/49.8329)^Blad1!$C$61</f>
        <v>373.32921078822244</v>
      </c>
      <c r="D68" s="10">
        <f>Blad1!D66*(((Modul4!$C$4-Modul4!$E$4)/(LN((Modul4!$C$4-Modul4!$G$4)/(Modul4!$E$4-Modul4!$G$4))))/49.8329)^Blad1!$E$61</f>
        <v>570.00196609722991</v>
      </c>
      <c r="E68" s="10">
        <f>Blad1!F66*(((Modul4!$C$4-Modul4!$E$4)/(LN((Modul4!$C$4-Modul4!$G$4)/(Modul4!$E$4-Modul4!$G$4))))/49.8329)^Blad1!$G$61</f>
        <v>806.83427445249663</v>
      </c>
      <c r="F68" s="10">
        <f>Blad1!H66*(((Modul4!$C$4-Modul4!$E$4)/(LN((Modul4!$C$4-Modul4!$G$4)/(Modul4!$E$4-Modul4!$G$4))))/49.8329)^Blad1!$I$61</f>
        <v>1013.6710391369613</v>
      </c>
      <c r="G68" s="10">
        <f>Blad1!J66*(((Modul4!$C$4-Modul4!$E$4)/(LN((Modul4!$C$4-Modul4!$G$4)/(Modul4!$E$4-Modul4!$G$4))))/49.8329)^Blad1!$K$61</f>
        <v>1380.4199461343255</v>
      </c>
      <c r="J68" s="24"/>
    </row>
    <row r="69" spans="2:18" x14ac:dyDescent="0.2">
      <c r="B69" s="2">
        <v>1600</v>
      </c>
      <c r="C69" s="10">
        <f>Blad1!B67*(((Modul4!$C$4-Modul4!$E$4)/(LN((Modul4!$C$4-Modul4!$G$4)/(Modul4!$E$4-Modul4!$G$4))))/49.8329)^Blad1!$C$61</f>
        <v>398.21782484077062</v>
      </c>
      <c r="D69" s="10">
        <f>Blad1!D67*(((Modul4!$C$4-Modul4!$E$4)/(LN((Modul4!$C$4-Modul4!$G$4)/(Modul4!$E$4-Modul4!$G$4))))/49.8329)^Blad1!$E$61</f>
        <v>608.00209717037865</v>
      </c>
      <c r="E69" s="10">
        <f>Blad1!F67*(((Modul4!$C$4-Modul4!$E$4)/(LN((Modul4!$C$4-Modul4!$G$4)/(Modul4!$E$4-Modul4!$G$4))))/49.8329)^Blad1!$G$61</f>
        <v>860.623226082663</v>
      </c>
      <c r="F69" s="10">
        <f>Blad1!H67*(((Modul4!$C$4-Modul4!$E$4)/(LN((Modul4!$C$4-Modul4!$G$4)/(Modul4!$E$4-Modul4!$G$4))))/49.8329)^Blad1!$I$61</f>
        <v>1081.2491084127587</v>
      </c>
      <c r="G69" s="10">
        <f>Blad1!J67*(((Modul4!$C$4-Modul4!$E$4)/(LN((Modul4!$C$4-Modul4!$G$4)/(Modul4!$E$4-Modul4!$G$4))))/49.8329)^Blad1!$K$61</f>
        <v>1472.4479425432808</v>
      </c>
    </row>
    <row r="70" spans="2:18" x14ac:dyDescent="0.2">
      <c r="B70" s="2">
        <v>1700</v>
      </c>
      <c r="C70" s="10">
        <f>Blad1!B68*(((Modul4!$C$4-Modul4!$E$4)/(LN((Modul4!$C$4-Modul4!$G$4)/(Modul4!$E$4-Modul4!$G$4))))/49.8329)^Blad1!$C$61</f>
        <v>423.10643889331874</v>
      </c>
      <c r="D70" s="10">
        <f>Blad1!D68*(((Modul4!$C$4-Modul4!$E$4)/(LN((Modul4!$C$4-Modul4!$G$4)/(Modul4!$E$4-Modul4!$G$4))))/49.8329)^Blad1!$E$61</f>
        <v>646.00222824352727</v>
      </c>
      <c r="E70" s="10">
        <f>Blad1!F68*(((Modul4!$C$4-Modul4!$E$4)/(LN((Modul4!$C$4-Modul4!$G$4)/(Modul4!$E$4-Modul4!$G$4))))/49.8329)^Blad1!$G$61</f>
        <v>914.41217771282948</v>
      </c>
      <c r="F70" s="10">
        <f>Blad1!H68*(((Modul4!$C$4-Modul4!$E$4)/(LN((Modul4!$C$4-Modul4!$G$4)/(Modul4!$E$4-Modul4!$G$4))))/49.8329)^Blad1!$I$61</f>
        <v>1148.827177688556</v>
      </c>
      <c r="G70" s="10">
        <f>Blad1!J68*(((Modul4!$C$4-Modul4!$E$4)/(LN((Modul4!$C$4-Modul4!$G$4)/(Modul4!$E$4-Modul4!$G$4))))/49.8329)^Blad1!$K$61</f>
        <v>1564.4759389522358</v>
      </c>
    </row>
    <row r="71" spans="2:18" x14ac:dyDescent="0.2">
      <c r="B71" s="2">
        <v>1800</v>
      </c>
      <c r="C71" s="10">
        <f>Blad1!B69*(((Modul4!$C$4-Modul4!$E$4)/(LN((Modul4!$C$4-Modul4!$G$4)/(Modul4!$E$4-Modul4!$G$4))))/49.8329)^Blad1!$C$61</f>
        <v>447.99505294586697</v>
      </c>
      <c r="D71" s="10">
        <f>Blad1!D69*(((Modul4!$C$4-Modul4!$E$4)/(LN((Modul4!$C$4-Modul4!$G$4)/(Modul4!$E$4-Modul4!$G$4))))/49.8329)^Blad1!$E$61</f>
        <v>684.00235931667601</v>
      </c>
      <c r="E71" s="10">
        <f>Blad1!F69*(((Modul4!$C$4-Modul4!$E$4)/(LN((Modul4!$C$4-Modul4!$G$4)/(Modul4!$E$4-Modul4!$G$4))))/49.8329)^Blad1!$G$61</f>
        <v>968.20112934299596</v>
      </c>
      <c r="F71" s="10">
        <f>Blad1!H69*(((Modul4!$C$4-Modul4!$E$4)/(LN((Modul4!$C$4-Modul4!$G$4)/(Modul4!$E$4-Modul4!$G$4))))/49.8329)^Blad1!$I$61</f>
        <v>1216.4052469643536</v>
      </c>
      <c r="G71" s="10">
        <f>Blad1!J69*(((Modul4!$C$4-Modul4!$E$4)/(LN((Modul4!$C$4-Modul4!$G$4)/(Modul4!$E$4-Modul4!$G$4))))/49.8329)^Blad1!$K$61</f>
        <v>1656.5039353611908</v>
      </c>
    </row>
    <row r="72" spans="2:18" x14ac:dyDescent="0.2">
      <c r="B72" s="2">
        <v>2000</v>
      </c>
      <c r="C72" s="10">
        <f>Blad1!B70*(((Modul4!$C$4-Modul4!$E$4)/(LN((Modul4!$C$4-Modul4!$G$4)/(Modul4!$E$4-Modul4!$G$4))))/49.8329)^Blad1!$C$61</f>
        <v>497.77228105096327</v>
      </c>
      <c r="D72" s="10">
        <f>Blad1!D70*(((Modul4!$C$4-Modul4!$E$4)/(LN((Modul4!$C$4-Modul4!$G$4)/(Modul4!$E$4-Modul4!$G$4))))/49.8329)^Blad1!$E$61</f>
        <v>760.00262146297325</v>
      </c>
      <c r="E72" s="10">
        <f>Blad1!F70*(((Modul4!$C$4-Modul4!$E$4)/(LN((Modul4!$C$4-Modul4!$G$4)/(Modul4!$E$4-Modul4!$G$4))))/49.8329)^Blad1!$G$61</f>
        <v>1075.7790326033289</v>
      </c>
      <c r="F72" s="10">
        <f>Blad1!H70*(((Modul4!$C$4-Modul4!$E$4)/(LN((Modul4!$C$4-Modul4!$G$4)/(Modul4!$E$4-Modul4!$G$4))))/49.8329)^Blad1!$I$61</f>
        <v>1351.5613855159484</v>
      </c>
      <c r="G72" s="10">
        <f>Blad1!J70*(((Modul4!$C$4-Modul4!$E$4)/(LN((Modul4!$C$4-Modul4!$G$4)/(Modul4!$E$4-Modul4!$G$4))))/49.8329)^Blad1!$K$61</f>
        <v>1840.5599281791008</v>
      </c>
    </row>
    <row r="73" spans="2:18" x14ac:dyDescent="0.2">
      <c r="B73" s="2">
        <v>2300</v>
      </c>
      <c r="C73" s="10">
        <f>Blad1!B71*(((Modul4!$C$4-Modul4!$E$4)/(LN((Modul4!$C$4-Modul4!$G$4)/(Modul4!$E$4-Modul4!$G$4))))/49.8329)^Blad1!$C$61</f>
        <v>572.43812320860775</v>
      </c>
      <c r="D73" s="10">
        <f>Blad1!D71*(((Modul4!$C$4-Modul4!$E$4)/(LN((Modul4!$C$4-Modul4!$G$4)/(Modul4!$E$4-Modul4!$G$4))))/49.8329)^Blad1!$E$61</f>
        <v>874.00301468241935</v>
      </c>
      <c r="E73" s="10">
        <f>Blad1!F71*(((Modul4!$C$4-Modul4!$E$4)/(LN((Modul4!$C$4-Modul4!$G$4)/(Modul4!$E$4-Modul4!$G$4))))/49.8329)^Blad1!$G$61</f>
        <v>1237.1458874938282</v>
      </c>
      <c r="F73" s="10">
        <f>Blad1!H71*(((Modul4!$C$4-Modul4!$E$4)/(LN((Modul4!$C$4-Modul4!$G$4)/(Modul4!$E$4-Modul4!$G$4))))/49.8329)^Blad1!$I$61</f>
        <v>1554.2955933433407</v>
      </c>
      <c r="G73" s="10">
        <f>Blad1!J71*(((Modul4!$C$4-Modul4!$E$4)/(LN((Modul4!$C$4-Modul4!$G$4)/(Modul4!$E$4-Modul4!$G$4))))/49.8329)^Blad1!$K$61</f>
        <v>2116.643917405966</v>
      </c>
    </row>
    <row r="74" spans="2:18" x14ac:dyDescent="0.2">
      <c r="B74" s="2">
        <v>2600</v>
      </c>
      <c r="C74" s="10">
        <f>Blad1!B72*(((Modul4!$C$4-Modul4!$E$4)/(LN((Modul4!$C$4-Modul4!$G$4)/(Modul4!$E$4-Modul4!$G$4))))/49.8329)^Blad1!$C$61</f>
        <v>647.10396536625228</v>
      </c>
      <c r="D74" s="10">
        <f>Blad1!D72*(((Modul4!$C$4-Modul4!$E$4)/(LN((Modul4!$C$4-Modul4!$G$4)/(Modul4!$E$4-Modul4!$G$4))))/49.8329)^Blad1!$E$61</f>
        <v>988.00340790186522</v>
      </c>
      <c r="E74" s="10">
        <f>Blad1!F72*(((Modul4!$C$4-Modul4!$E$4)/(LN((Modul4!$C$4-Modul4!$G$4)/(Modul4!$E$4-Modul4!$G$4))))/49.8329)^Blad1!$G$61</f>
        <v>1398.5127423843276</v>
      </c>
      <c r="F74" s="10">
        <f>Blad1!H72*(((Modul4!$C$4-Modul4!$E$4)/(LN((Modul4!$C$4-Modul4!$G$4)/(Modul4!$E$4-Modul4!$G$4))))/49.8329)^Blad1!$I$61</f>
        <v>1757.0298011707328</v>
      </c>
      <c r="G74" s="10">
        <f>Blad1!J72*(((Modul4!$C$4-Modul4!$E$4)/(LN((Modul4!$C$4-Modul4!$G$4)/(Modul4!$E$4-Modul4!$G$4))))/49.8329)^Blad1!$K$61</f>
        <v>2392.727906632831</v>
      </c>
    </row>
    <row r="75" spans="2:18" x14ac:dyDescent="0.2">
      <c r="B75" s="2">
        <v>3000</v>
      </c>
      <c r="C75" s="10">
        <f>Blad1!B73*(((Modul4!$C$4-Modul4!$E$4)/(LN((Modul4!$C$4-Modul4!$G$4)/(Modul4!$E$4-Modul4!$G$4))))/49.8329)^Blad1!$C$61</f>
        <v>746.65842157644488</v>
      </c>
      <c r="D75" s="10">
        <f>Blad1!D73*(((Modul4!$C$4-Modul4!$E$4)/(LN((Modul4!$C$4-Modul4!$G$4)/(Modul4!$E$4-Modul4!$G$4))))/49.8329)^Blad1!$E$61</f>
        <v>1140.0039321944598</v>
      </c>
      <c r="E75" s="10">
        <f>Blad1!F73*(((Modul4!$C$4-Modul4!$E$4)/(LN((Modul4!$C$4-Modul4!$G$4)/(Modul4!$E$4-Modul4!$G$4))))/49.8329)^Blad1!$G$61</f>
        <v>1613.6685489049933</v>
      </c>
      <c r="F75" s="10">
        <f>Blad1!H73*(((Modul4!$C$4-Modul4!$E$4)/(LN((Modul4!$C$4-Modul4!$G$4)/(Modul4!$E$4-Modul4!$G$4))))/49.8329)^Blad1!$I$61</f>
        <v>2027.3420782739227</v>
      </c>
      <c r="G75" s="10">
        <f>Blad1!J73*(((Modul4!$C$4-Modul4!$E$4)/(LN((Modul4!$C$4-Modul4!$G$4)/(Modul4!$E$4-Modul4!$G$4))))/49.8329)^Blad1!$K$61</f>
        <v>2760.8398922686511</v>
      </c>
    </row>
    <row r="76" spans="2:18" x14ac:dyDescent="0.2">
      <c r="B76" s="18"/>
      <c r="C76" s="15"/>
      <c r="D76" s="15"/>
      <c r="E76" s="15"/>
      <c r="F76" s="15"/>
      <c r="G76" s="15"/>
    </row>
    <row r="77" spans="2:18" ht="30" hidden="1" customHeight="1" x14ac:dyDescent="0.2"/>
    <row r="78" spans="2:18" hidden="1" x14ac:dyDescent="0.2"/>
    <row r="79" spans="2:18" hidden="1" x14ac:dyDescent="0.2"/>
    <row r="80" spans="2:18" hidden="1" x14ac:dyDescent="0.2"/>
    <row r="81" spans="2:18" hidden="1" x14ac:dyDescent="0.2"/>
    <row r="82" spans="2:18" ht="20.100000000000001" customHeight="1" x14ac:dyDescent="0.3">
      <c r="B82" s="49" t="s">
        <v>13</v>
      </c>
      <c r="C82" s="49"/>
      <c r="D82" s="49"/>
      <c r="E82" s="49"/>
      <c r="F82" s="49"/>
      <c r="G82" s="49"/>
    </row>
    <row r="83" spans="2:18" ht="20.100000000000001" customHeight="1" x14ac:dyDescent="0.2">
      <c r="B83" s="6"/>
      <c r="C83" s="45" t="s">
        <v>1</v>
      </c>
      <c r="D83" s="45"/>
      <c r="E83" s="45"/>
      <c r="F83" s="45"/>
      <c r="G83" s="45"/>
    </row>
    <row r="84" spans="2:18" ht="20.100000000000001" customHeight="1" x14ac:dyDescent="0.2">
      <c r="B84" s="7" t="s">
        <v>0</v>
      </c>
      <c r="C84" s="8">
        <v>10</v>
      </c>
      <c r="D84" s="8">
        <v>11</v>
      </c>
      <c r="E84" s="8">
        <v>21</v>
      </c>
      <c r="F84" s="8">
        <v>22</v>
      </c>
      <c r="G84" s="8">
        <v>33</v>
      </c>
      <c r="J84" s="32"/>
      <c r="K84" s="32"/>
      <c r="L84" s="32"/>
      <c r="M84" s="32"/>
      <c r="N84" s="32"/>
      <c r="O84" s="31"/>
      <c r="P84" s="31"/>
      <c r="Q84" s="31"/>
    </row>
    <row r="85" spans="2:18" x14ac:dyDescent="0.2">
      <c r="B85" s="2">
        <v>400</v>
      </c>
      <c r="C85" s="10">
        <f>Blad1!B78*(((Modul4!$C$4-Modul4!$E$4)/(LN((Modul4!$C$4-Modul4!$G$4)/(Modul4!$E$4-Modul4!$G$4))))/49.8329)^Blad1!$C$84</f>
        <v>126.79036824894168</v>
      </c>
      <c r="D85" s="10">
        <f>Blad1!D78*(((Modul4!$C$4-Modul4!$E$4)/(LN((Modul4!$C$4-Modul4!$G$4)/(Modul4!$E$4-Modul4!$G$4))))/49.8329)^Blad1!$E$84</f>
        <v>180.12325746941801</v>
      </c>
      <c r="E85" s="10">
        <f>Blad1!F78*(((Modul4!$C$4-Modul4!$E$4)/(LN((Modul4!$C$4-Modul4!$G$4)/(Modul4!$E$4-Modul4!$G$4))))/49.8329)^Blad1!$G$84</f>
        <v>246.10391353564043</v>
      </c>
      <c r="F85" s="10">
        <f>Blad1!H78*(((Modul4!$C$4-Modul4!$E$4)/(LN((Modul4!$C$4-Modul4!$G$4)/(Modul4!$E$4-Modul4!$G$4))))/49.8329)^Blad1!$I$84</f>
        <v>316.00818815262204</v>
      </c>
      <c r="G85" s="10">
        <f>Blad1!J78*(((Modul4!$C$4-Modul4!$E$4)/(LN((Modul4!$C$4-Modul4!$G$4)/(Modul4!$E$4-Modul4!$G$4))))/49.8329)^Blad1!$K$84</f>
        <v>435.62730803813139</v>
      </c>
    </row>
    <row r="86" spans="2:18" x14ac:dyDescent="0.2">
      <c r="B86" s="2">
        <v>500</v>
      </c>
      <c r="C86" s="10">
        <f>Blad1!B79*(((Modul4!$C$4-Modul4!$E$4)/(LN((Modul4!$C$4-Modul4!$G$4)/(Modul4!$E$4-Modul4!$G$4))))/49.8329)^Blad1!$C$84</f>
        <v>158.48796031117709</v>
      </c>
      <c r="D86" s="10">
        <f>Blad1!D79*(((Modul4!$C$4-Modul4!$E$4)/(LN((Modul4!$C$4-Modul4!$G$4)/(Modul4!$E$4-Modul4!$G$4))))/49.8329)^Blad1!$E$84</f>
        <v>225.15407183677252</v>
      </c>
      <c r="E86" s="10">
        <f>Blad1!F79*(((Modul4!$C$4-Modul4!$E$4)/(LN((Modul4!$C$4-Modul4!$G$4)/(Modul4!$E$4-Modul4!$G$4))))/49.8329)^Blad1!$G$84</f>
        <v>307.62989191955057</v>
      </c>
      <c r="F86" s="10">
        <f>Blad1!H79*(((Modul4!$C$4-Modul4!$E$4)/(LN((Modul4!$C$4-Modul4!$G$4)/(Modul4!$E$4-Modul4!$G$4))))/49.8329)^Blad1!$I$84</f>
        <v>395.01023519077751</v>
      </c>
      <c r="G86" s="10">
        <f>Blad1!J79*(((Modul4!$C$4-Modul4!$E$4)/(LN((Modul4!$C$4-Modul4!$G$4)/(Modul4!$E$4-Modul4!$G$4))))/49.8329)^Blad1!$K$84</f>
        <v>544.53413504766422</v>
      </c>
    </row>
    <row r="87" spans="2:18" x14ac:dyDescent="0.2">
      <c r="B87" s="2">
        <v>600</v>
      </c>
      <c r="C87" s="10">
        <f>Blad1!B80*(((Modul4!$C$4-Modul4!$E$4)/(LN((Modul4!$C$4-Modul4!$G$4)/(Modul4!$E$4-Modul4!$G$4))))/49.8329)^Blad1!$C$84</f>
        <v>190.18555237341252</v>
      </c>
      <c r="D87" s="10">
        <f>Blad1!D80*(((Modul4!$C$4-Modul4!$E$4)/(LN((Modul4!$C$4-Modul4!$G$4)/(Modul4!$E$4-Modul4!$G$4))))/49.8329)^Blad1!$E$84</f>
        <v>270.184886204127</v>
      </c>
      <c r="E87" s="10">
        <f>Blad1!F80*(((Modul4!$C$4-Modul4!$E$4)/(LN((Modul4!$C$4-Modul4!$G$4)/(Modul4!$E$4-Modul4!$G$4))))/49.8329)^Blad1!$G$84</f>
        <v>369.15587030346069</v>
      </c>
      <c r="F87" s="10">
        <f>Blad1!H80*(((Modul4!$C$4-Modul4!$E$4)/(LN((Modul4!$C$4-Modul4!$G$4)/(Modul4!$E$4-Modul4!$G$4))))/49.8329)^Blad1!$I$84</f>
        <v>474.01228222893297</v>
      </c>
      <c r="G87" s="10">
        <f>Blad1!J80*(((Modul4!$C$4-Modul4!$E$4)/(LN((Modul4!$C$4-Modul4!$G$4)/(Modul4!$E$4-Modul4!$G$4))))/49.8329)^Blad1!$K$84</f>
        <v>653.44096205719711</v>
      </c>
    </row>
    <row r="88" spans="2:18" x14ac:dyDescent="0.2">
      <c r="B88" s="2">
        <v>700</v>
      </c>
      <c r="C88" s="10">
        <f>Blad1!B81*(((Modul4!$C$4-Modul4!$E$4)/(LN((Modul4!$C$4-Modul4!$G$4)/(Modul4!$E$4-Modul4!$G$4))))/49.8329)^Blad1!$C$84</f>
        <v>221.88314443564792</v>
      </c>
      <c r="D88" s="10">
        <f>Blad1!D81*(((Modul4!$C$4-Modul4!$E$4)/(LN((Modul4!$C$4-Modul4!$G$4)/(Modul4!$E$4-Modul4!$G$4))))/49.8329)^Blad1!$E$84</f>
        <v>315.21570057148153</v>
      </c>
      <c r="E88" s="10">
        <f>Blad1!F81*(((Modul4!$C$4-Modul4!$E$4)/(LN((Modul4!$C$4-Modul4!$G$4)/(Modul4!$E$4-Modul4!$G$4))))/49.8329)^Blad1!$G$84</f>
        <v>430.6818486873708</v>
      </c>
      <c r="F88" s="10">
        <f>Blad1!H81*(((Modul4!$C$4-Modul4!$E$4)/(LN((Modul4!$C$4-Modul4!$G$4)/(Modul4!$E$4-Modul4!$G$4))))/49.8329)^Blad1!$I$84</f>
        <v>553.01432926708844</v>
      </c>
      <c r="G88" s="10">
        <f>Blad1!J81*(((Modul4!$C$4-Modul4!$E$4)/(LN((Modul4!$C$4-Modul4!$G$4)/(Modul4!$E$4-Modul4!$G$4))))/49.8329)^Blad1!$K$84</f>
        <v>762.34778906672989</v>
      </c>
    </row>
    <row r="89" spans="2:18" x14ac:dyDescent="0.2">
      <c r="B89" s="2">
        <v>800</v>
      </c>
      <c r="C89" s="10">
        <f>Blad1!B82*(((Modul4!$C$4-Modul4!$E$4)/(LN((Modul4!$C$4-Modul4!$G$4)/(Modul4!$E$4-Modul4!$G$4))))/49.8329)^Blad1!$C$84</f>
        <v>253.58073649788335</v>
      </c>
      <c r="D89" s="10">
        <f>Blad1!D82*(((Modul4!$C$4-Modul4!$E$4)/(LN((Modul4!$C$4-Modul4!$G$4)/(Modul4!$E$4-Modul4!$G$4))))/49.8329)^Blad1!$E$84</f>
        <v>360.24651493883601</v>
      </c>
      <c r="E89" s="10">
        <f>Blad1!F82*(((Modul4!$C$4-Modul4!$E$4)/(LN((Modul4!$C$4-Modul4!$G$4)/(Modul4!$E$4-Modul4!$G$4))))/49.8329)^Blad1!$G$84</f>
        <v>492.20782707128086</v>
      </c>
      <c r="F89" s="10">
        <f>Blad1!H82*(((Modul4!$C$4-Modul4!$E$4)/(LN((Modul4!$C$4-Modul4!$G$4)/(Modul4!$E$4-Modul4!$G$4))))/49.8329)^Blad1!$I$84</f>
        <v>632.01637630524408</v>
      </c>
      <c r="G89" s="10">
        <f>Blad1!J82*(((Modul4!$C$4-Modul4!$E$4)/(LN((Modul4!$C$4-Modul4!$G$4)/(Modul4!$E$4-Modul4!$G$4))))/49.8329)^Blad1!$K$84</f>
        <v>871.25461607626278</v>
      </c>
    </row>
    <row r="90" spans="2:18" x14ac:dyDescent="0.2">
      <c r="B90" s="2">
        <v>900</v>
      </c>
      <c r="C90" s="10">
        <f>Blad1!B83*(((Modul4!$C$4-Modul4!$E$4)/(LN((Modul4!$C$4-Modul4!$G$4)/(Modul4!$E$4-Modul4!$G$4))))/49.8329)^Blad1!$C$84</f>
        <v>285.27832856011878</v>
      </c>
      <c r="D90" s="10">
        <f>Blad1!D83*(((Modul4!$C$4-Modul4!$E$4)/(LN((Modul4!$C$4-Modul4!$G$4)/(Modul4!$E$4-Modul4!$G$4))))/49.8329)^Blad1!$E$84</f>
        <v>405.27732930619055</v>
      </c>
      <c r="E90" s="10">
        <f>Blad1!F83*(((Modul4!$C$4-Modul4!$E$4)/(LN((Modul4!$C$4-Modul4!$G$4)/(Modul4!$E$4-Modul4!$G$4))))/49.8329)^Blad1!$G$84</f>
        <v>553.73380545519103</v>
      </c>
      <c r="F90" s="10">
        <f>Blad1!H83*(((Modul4!$C$4-Modul4!$E$4)/(LN((Modul4!$C$4-Modul4!$G$4)/(Modul4!$E$4-Modul4!$G$4))))/49.8329)^Blad1!$I$84</f>
        <v>711.01842334339949</v>
      </c>
      <c r="G90" s="10">
        <f>Blad1!J83*(((Modul4!$C$4-Modul4!$E$4)/(LN((Modul4!$C$4-Modul4!$G$4)/(Modul4!$E$4-Modul4!$G$4))))/49.8329)^Blad1!$K$84</f>
        <v>980.16144308579567</v>
      </c>
    </row>
    <row r="91" spans="2:18" x14ac:dyDescent="0.2">
      <c r="B91" s="2">
        <v>1000</v>
      </c>
      <c r="C91" s="10">
        <f>Blad1!B84*(((Modul4!$C$4-Modul4!$E$4)/(LN((Modul4!$C$4-Modul4!$G$4)/(Modul4!$E$4-Modul4!$G$4))))/49.8329)^Blad1!$C$84</f>
        <v>316.97592062235418</v>
      </c>
      <c r="D91" s="10">
        <f>Blad1!D84*(((Modul4!$C$4-Modul4!$E$4)/(LN((Modul4!$C$4-Modul4!$G$4)/(Modul4!$E$4-Modul4!$G$4))))/49.8329)^Blad1!$E$84</f>
        <v>450.30814367354503</v>
      </c>
      <c r="E91" s="10">
        <f>Blad1!F84*(((Modul4!$C$4-Modul4!$E$4)/(LN((Modul4!$C$4-Modul4!$G$4)/(Modul4!$E$4-Modul4!$G$4))))/49.8329)^Blad1!$G$84</f>
        <v>615.25978383910115</v>
      </c>
      <c r="F91" s="10">
        <f>Blad1!H84*(((Modul4!$C$4-Modul4!$E$4)/(LN((Modul4!$C$4-Modul4!$G$4)/(Modul4!$E$4-Modul4!$G$4))))/49.8329)^Blad1!$I$84</f>
        <v>790.02047038155501</v>
      </c>
      <c r="G91" s="10">
        <f>Blad1!J84*(((Modul4!$C$4-Modul4!$E$4)/(LN((Modul4!$C$4-Modul4!$G$4)/(Modul4!$E$4-Modul4!$G$4))))/49.8329)^Blad1!$K$84</f>
        <v>1089.0682700953284</v>
      </c>
      <c r="J91" s="24"/>
    </row>
    <row r="92" spans="2:18" x14ac:dyDescent="0.2">
      <c r="B92" s="2">
        <v>1100</v>
      </c>
      <c r="C92" s="10">
        <f>Blad1!B85*(((Modul4!$C$4-Modul4!$E$4)/(LN((Modul4!$C$4-Modul4!$G$4)/(Modul4!$E$4-Modul4!$G$4))))/49.8329)^Blad1!$C$84</f>
        <v>348.67351268458958</v>
      </c>
      <c r="D92" s="10">
        <f>Blad1!D85*(((Modul4!$C$4-Modul4!$E$4)/(LN((Modul4!$C$4-Modul4!$G$4)/(Modul4!$E$4-Modul4!$G$4))))/49.8329)^Blad1!$E$84</f>
        <v>495.33895804089951</v>
      </c>
      <c r="E92" s="10">
        <f>Blad1!F85*(((Modul4!$C$4-Modul4!$E$4)/(LN((Modul4!$C$4-Modul4!$G$4)/(Modul4!$E$4-Modul4!$G$4))))/49.8329)^Blad1!$G$84</f>
        <v>676.78576222301115</v>
      </c>
      <c r="F92" s="10">
        <f>Blad1!H85*(((Modul4!$C$4-Modul4!$E$4)/(LN((Modul4!$C$4-Modul4!$G$4)/(Modul4!$E$4-Modul4!$G$4))))/49.8329)^Blad1!$I$84</f>
        <v>869.02251741971043</v>
      </c>
      <c r="G92" s="10">
        <f>Blad1!J85*(((Modul4!$C$4-Modul4!$E$4)/(LN((Modul4!$C$4-Modul4!$G$4)/(Modul4!$E$4-Modul4!$G$4))))/49.8329)^Blad1!$K$84</f>
        <v>1197.9750971048613</v>
      </c>
      <c r="J92" s="24"/>
    </row>
    <row r="93" spans="2:18" x14ac:dyDescent="0.2">
      <c r="B93" s="2">
        <v>1200</v>
      </c>
      <c r="C93" s="10">
        <f>Blad1!B86*(((Modul4!$C$4-Modul4!$E$4)/(LN((Modul4!$C$4-Modul4!$G$4)/(Modul4!$E$4-Modul4!$G$4))))/49.8329)^Blad1!$C$84</f>
        <v>380.37110474682504</v>
      </c>
      <c r="D93" s="10">
        <f>Blad1!D86*(((Modul4!$C$4-Modul4!$E$4)/(LN((Modul4!$C$4-Modul4!$G$4)/(Modul4!$E$4-Modul4!$G$4))))/49.8329)^Blad1!$E$84</f>
        <v>540.36977240825399</v>
      </c>
      <c r="E93" s="10">
        <f>Blad1!F86*(((Modul4!$C$4-Modul4!$E$4)/(LN((Modul4!$C$4-Modul4!$G$4)/(Modul4!$E$4-Modul4!$G$4))))/49.8329)^Blad1!$G$84</f>
        <v>738.31174060692138</v>
      </c>
      <c r="F93" s="10">
        <f>Blad1!H86*(((Modul4!$C$4-Modul4!$E$4)/(LN((Modul4!$C$4-Modul4!$G$4)/(Modul4!$E$4-Modul4!$G$4))))/49.8329)^Blad1!$I$84</f>
        <v>948.02456445786595</v>
      </c>
      <c r="G93" s="10">
        <f>Blad1!J86*(((Modul4!$C$4-Modul4!$E$4)/(LN((Modul4!$C$4-Modul4!$G$4)/(Modul4!$E$4-Modul4!$G$4))))/49.8329)^Blad1!$K$84</f>
        <v>1306.8819241143942</v>
      </c>
      <c r="J93" s="24"/>
    </row>
    <row r="94" spans="2:18" x14ac:dyDescent="0.2">
      <c r="B94" s="2">
        <v>1300</v>
      </c>
      <c r="C94" s="10">
        <f>Blad1!B87*(((Modul4!$C$4-Modul4!$E$4)/(LN((Modul4!$C$4-Modul4!$G$4)/(Modul4!$E$4-Modul4!$G$4))))/49.8329)^Blad1!$C$84</f>
        <v>412.06869680906044</v>
      </c>
      <c r="D94" s="10">
        <f>Blad1!D87*(((Modul4!$C$4-Modul4!$E$4)/(LN((Modul4!$C$4-Modul4!$G$4)/(Modul4!$E$4-Modul4!$G$4))))/49.8329)^Blad1!$E$84</f>
        <v>585.40058677560853</v>
      </c>
      <c r="E94" s="10">
        <f>Blad1!F87*(((Modul4!$C$4-Modul4!$E$4)/(LN((Modul4!$C$4-Modul4!$G$4)/(Modul4!$E$4-Modul4!$G$4))))/49.8329)^Blad1!$G$84</f>
        <v>799.83771899083138</v>
      </c>
      <c r="F94" s="10">
        <f>Blad1!H87*(((Modul4!$C$4-Modul4!$E$4)/(LN((Modul4!$C$4-Modul4!$G$4)/(Modul4!$E$4-Modul4!$G$4))))/49.8329)^Blad1!$I$84</f>
        <v>1027.0266114960216</v>
      </c>
      <c r="G94" s="10">
        <f>Blad1!J87*(((Modul4!$C$4-Modul4!$E$4)/(LN((Modul4!$C$4-Modul4!$G$4)/(Modul4!$E$4-Modul4!$G$4))))/49.8329)^Blad1!$K$84</f>
        <v>1415.7887511239271</v>
      </c>
      <c r="J94" s="46"/>
      <c r="K94" s="47"/>
      <c r="L94" s="47"/>
      <c r="M94" s="47"/>
      <c r="N94" s="47"/>
      <c r="O94" s="47"/>
      <c r="P94" s="47"/>
      <c r="Q94" s="47"/>
      <c r="R94" s="47"/>
    </row>
    <row r="95" spans="2:18" x14ac:dyDescent="0.2">
      <c r="B95" s="2">
        <v>1400</v>
      </c>
      <c r="C95" s="10">
        <f>Blad1!B88*(((Modul4!$C$4-Modul4!$E$4)/(LN((Modul4!$C$4-Modul4!$G$4)/(Modul4!$E$4-Modul4!$G$4))))/49.8329)^Blad1!$C$84</f>
        <v>443.76628887129584</v>
      </c>
      <c r="D95" s="10">
        <f>Blad1!D88*(((Modul4!$C$4-Modul4!$E$4)/(LN((Modul4!$C$4-Modul4!$G$4)/(Modul4!$E$4-Modul4!$G$4))))/49.8329)^Blad1!$E$84</f>
        <v>630.43140114296307</v>
      </c>
      <c r="E95" s="10">
        <f>Blad1!F88*(((Modul4!$C$4-Modul4!$E$4)/(LN((Modul4!$C$4-Modul4!$G$4)/(Modul4!$E$4-Modul4!$G$4))))/49.8329)^Blad1!$G$84</f>
        <v>861.36369737474161</v>
      </c>
      <c r="F95" s="10">
        <f>Blad1!H88*(((Modul4!$C$4-Modul4!$E$4)/(LN((Modul4!$C$4-Modul4!$G$4)/(Modul4!$E$4-Modul4!$G$4))))/49.8329)^Blad1!$I$84</f>
        <v>1106.0286585341769</v>
      </c>
      <c r="G95" s="10">
        <f>Blad1!J88*(((Modul4!$C$4-Modul4!$E$4)/(LN((Modul4!$C$4-Modul4!$G$4)/(Modul4!$E$4-Modul4!$G$4))))/49.8329)^Blad1!$K$84</f>
        <v>1524.6955781334598</v>
      </c>
      <c r="J95" s="24"/>
    </row>
    <row r="96" spans="2:18" x14ac:dyDescent="0.2">
      <c r="B96" s="2">
        <v>1500</v>
      </c>
      <c r="C96" s="10">
        <f>Blad1!B89*(((Modul4!$C$4-Modul4!$E$4)/(LN((Modul4!$C$4-Modul4!$G$4)/(Modul4!$E$4-Modul4!$G$4))))/49.8329)^Blad1!$C$84</f>
        <v>475.46388093353124</v>
      </c>
      <c r="D96" s="10">
        <f>Blad1!D89*(((Modul4!$C$4-Modul4!$E$4)/(LN((Modul4!$C$4-Modul4!$G$4)/(Modul4!$E$4-Modul4!$G$4))))/49.8329)^Blad1!$E$84</f>
        <v>675.46221551031749</v>
      </c>
      <c r="E96" s="10">
        <f>Blad1!F89*(((Modul4!$C$4-Modul4!$E$4)/(LN((Modul4!$C$4-Modul4!$G$4)/(Modul4!$E$4-Modul4!$G$4))))/49.8329)^Blad1!$G$84</f>
        <v>922.88967575865161</v>
      </c>
      <c r="F96" s="10">
        <f>Blad1!H89*(((Modul4!$C$4-Modul4!$E$4)/(LN((Modul4!$C$4-Modul4!$G$4)/(Modul4!$E$4-Modul4!$G$4))))/49.8329)^Blad1!$I$84</f>
        <v>1185.0307055723324</v>
      </c>
      <c r="G96" s="10">
        <f>Blad1!J89*(((Modul4!$C$4-Modul4!$E$4)/(LN((Modul4!$C$4-Modul4!$G$4)/(Modul4!$E$4-Modul4!$G$4))))/49.8329)^Blad1!$K$84</f>
        <v>1633.6024051429927</v>
      </c>
      <c r="J96" s="24"/>
    </row>
    <row r="97" spans="2:7" x14ac:dyDescent="0.2">
      <c r="B97" s="2">
        <v>1600</v>
      </c>
      <c r="C97" s="10">
        <f>Blad1!B90*(((Modul4!$C$4-Modul4!$E$4)/(LN((Modul4!$C$4-Modul4!$G$4)/(Modul4!$E$4-Modul4!$G$4))))/49.8329)^Blad1!$C$84</f>
        <v>507.1614729957667</v>
      </c>
      <c r="D97" s="10">
        <f>Blad1!D90*(((Modul4!$C$4-Modul4!$E$4)/(LN((Modul4!$C$4-Modul4!$G$4)/(Modul4!$E$4-Modul4!$G$4))))/49.8329)^Blad1!$E$84</f>
        <v>720.49302987767203</v>
      </c>
      <c r="E97" s="10">
        <f>Blad1!F90*(((Modul4!$C$4-Modul4!$E$4)/(LN((Modul4!$C$4-Modul4!$G$4)/(Modul4!$E$4-Modul4!$G$4))))/49.8329)^Blad1!$G$84</f>
        <v>984.41565414256172</v>
      </c>
      <c r="F97" s="10">
        <f>Blad1!H90*(((Modul4!$C$4-Modul4!$E$4)/(LN((Modul4!$C$4-Modul4!$G$4)/(Modul4!$E$4-Modul4!$G$4))))/49.8329)^Blad1!$I$84</f>
        <v>1264.0327526104882</v>
      </c>
      <c r="G97" s="10">
        <f>Blad1!J90*(((Modul4!$C$4-Modul4!$E$4)/(LN((Modul4!$C$4-Modul4!$G$4)/(Modul4!$E$4-Modul4!$G$4))))/49.8329)^Blad1!$K$84</f>
        <v>1742.5092321525256</v>
      </c>
    </row>
    <row r="98" spans="2:7" x14ac:dyDescent="0.2">
      <c r="B98" s="2">
        <v>1700</v>
      </c>
      <c r="C98" s="10">
        <f>Blad1!B91*(((Modul4!$C$4-Modul4!$E$4)/(LN((Modul4!$C$4-Modul4!$G$4)/(Modul4!$E$4-Modul4!$G$4))))/49.8329)^Blad1!$C$84</f>
        <v>538.8590650580021</v>
      </c>
      <c r="D98" s="10">
        <f>Blad1!D91*(((Modul4!$C$4-Modul4!$E$4)/(LN((Modul4!$C$4-Modul4!$G$4)/(Modul4!$E$4-Modul4!$G$4))))/49.8329)^Blad1!$E$84</f>
        <v>765.52384424502645</v>
      </c>
      <c r="E98" s="10">
        <f>Blad1!F91*(((Modul4!$C$4-Modul4!$E$4)/(LN((Modul4!$C$4-Modul4!$G$4)/(Modul4!$E$4-Modul4!$G$4))))/49.8329)^Blad1!$G$84</f>
        <v>1045.9416325264719</v>
      </c>
      <c r="F98" s="10">
        <f>Blad1!H91*(((Modul4!$C$4-Modul4!$E$4)/(LN((Modul4!$C$4-Modul4!$G$4)/(Modul4!$E$4-Modul4!$G$4))))/49.8329)^Blad1!$I$84</f>
        <v>1343.0347996486435</v>
      </c>
      <c r="G98" s="10">
        <f>Blad1!J91*(((Modul4!$C$4-Modul4!$E$4)/(LN((Modul4!$C$4-Modul4!$G$4)/(Modul4!$E$4-Modul4!$G$4))))/49.8329)^Blad1!$K$84</f>
        <v>1851.4160591620584</v>
      </c>
    </row>
    <row r="99" spans="2:7" x14ac:dyDescent="0.2">
      <c r="B99" s="2">
        <v>1800</v>
      </c>
      <c r="C99" s="10">
        <f>Blad1!B92*(((Modul4!$C$4-Modul4!$E$4)/(LN((Modul4!$C$4-Modul4!$G$4)/(Modul4!$E$4-Modul4!$G$4))))/49.8329)^Blad1!$C$84</f>
        <v>570.55665712023756</v>
      </c>
      <c r="D99" s="10">
        <f>Blad1!D92*(((Modul4!$C$4-Modul4!$E$4)/(LN((Modul4!$C$4-Modul4!$G$4)/(Modul4!$E$4-Modul4!$G$4))))/49.8329)^Blad1!$E$84</f>
        <v>810.5546586123811</v>
      </c>
      <c r="E99" s="10">
        <f>Blad1!F92*(((Modul4!$C$4-Modul4!$E$4)/(LN((Modul4!$C$4-Modul4!$G$4)/(Modul4!$E$4-Modul4!$G$4))))/49.8329)^Blad1!$G$84</f>
        <v>1107.4676109103821</v>
      </c>
      <c r="F99" s="10">
        <f>Blad1!H92*(((Modul4!$C$4-Modul4!$E$4)/(LN((Modul4!$C$4-Modul4!$G$4)/(Modul4!$E$4-Modul4!$G$4))))/49.8329)^Blad1!$I$84</f>
        <v>1422.036846686799</v>
      </c>
      <c r="G99" s="10">
        <f>Blad1!J92*(((Modul4!$C$4-Modul4!$E$4)/(LN((Modul4!$C$4-Modul4!$G$4)/(Modul4!$E$4-Modul4!$G$4))))/49.8329)^Blad1!$K$84</f>
        <v>1960.3228861715913</v>
      </c>
    </row>
    <row r="100" spans="2:7" x14ac:dyDescent="0.2">
      <c r="B100" s="2">
        <v>2000</v>
      </c>
      <c r="C100" s="10">
        <f>Blad1!B93*(((Modul4!$C$4-Modul4!$E$4)/(LN((Modul4!$C$4-Modul4!$G$4)/(Modul4!$E$4-Modul4!$G$4))))/49.8329)^Blad1!$C$84</f>
        <v>633.95184124470836</v>
      </c>
      <c r="D100" s="10">
        <f>Blad1!D93*(((Modul4!$C$4-Modul4!$E$4)/(LN((Modul4!$C$4-Modul4!$G$4)/(Modul4!$E$4-Modul4!$G$4))))/49.8329)^Blad1!$E$84</f>
        <v>900.61628734709006</v>
      </c>
      <c r="E100" s="10">
        <f>Blad1!F93*(((Modul4!$C$4-Modul4!$E$4)/(LN((Modul4!$C$4-Modul4!$G$4)/(Modul4!$E$4-Modul4!$G$4))))/49.8329)^Blad1!$G$84</f>
        <v>1230.5195676782023</v>
      </c>
      <c r="F100" s="10">
        <f>Blad1!H93*(((Modul4!$C$4-Modul4!$E$4)/(LN((Modul4!$C$4-Modul4!$G$4)/(Modul4!$E$4-Modul4!$G$4))))/49.8329)^Blad1!$I$84</f>
        <v>1580.04094076311</v>
      </c>
      <c r="G100" s="10">
        <f>Blad1!J93*(((Modul4!$C$4-Modul4!$E$4)/(LN((Modul4!$C$4-Modul4!$G$4)/(Modul4!$E$4-Modul4!$G$4))))/49.8329)^Blad1!$K$84</f>
        <v>2178.1365401906569</v>
      </c>
    </row>
    <row r="101" spans="2:7" x14ac:dyDescent="0.2">
      <c r="B101" s="2">
        <v>2300</v>
      </c>
      <c r="C101" s="10">
        <f>Blad1!B94*(((Modul4!$C$4-Modul4!$E$4)/(LN((Modul4!$C$4-Modul4!$G$4)/(Modul4!$E$4-Modul4!$G$4))))/49.8329)^Blad1!$C$84</f>
        <v>729.04461743141462</v>
      </c>
      <c r="D101" s="10">
        <f>Blad1!D94*(((Modul4!$C$4-Modul4!$E$4)/(LN((Modul4!$C$4-Modul4!$G$4)/(Modul4!$E$4-Modul4!$G$4))))/49.8329)^Blad1!$E$84</f>
        <v>1035.7087304491536</v>
      </c>
      <c r="E101" s="10">
        <f>Blad1!F94*(((Modul4!$C$4-Modul4!$E$4)/(LN((Modul4!$C$4-Modul4!$G$4)/(Modul4!$E$4-Modul4!$G$4))))/49.8329)^Blad1!$G$84</f>
        <v>1415.0975028299326</v>
      </c>
      <c r="F101" s="10">
        <f>Blad1!H94*(((Modul4!$C$4-Modul4!$E$4)/(LN((Modul4!$C$4-Modul4!$G$4)/(Modul4!$E$4-Modul4!$G$4))))/49.8329)^Blad1!$I$84</f>
        <v>1817.0470818775766</v>
      </c>
      <c r="G101" s="10">
        <f>Blad1!J94*(((Modul4!$C$4-Modul4!$E$4)/(LN((Modul4!$C$4-Modul4!$G$4)/(Modul4!$E$4-Modul4!$G$4))))/49.8329)^Blad1!$K$84</f>
        <v>2504.8570212192553</v>
      </c>
    </row>
    <row r="102" spans="2:7" x14ac:dyDescent="0.2">
      <c r="B102" s="2">
        <v>2600</v>
      </c>
      <c r="C102" s="10">
        <f>Blad1!B95*(((Modul4!$C$4-Modul4!$E$4)/(LN((Modul4!$C$4-Modul4!$G$4)/(Modul4!$E$4-Modul4!$G$4))))/49.8329)^Blad1!$C$84</f>
        <v>824.13739361812088</v>
      </c>
      <c r="D102" s="10">
        <f>Blad1!D95*(((Modul4!$C$4-Modul4!$E$4)/(LN((Modul4!$C$4-Modul4!$G$4)/(Modul4!$E$4-Modul4!$G$4))))/49.8329)^Blad1!$E$84</f>
        <v>1170.8011735512171</v>
      </c>
      <c r="E102" s="10">
        <f>Blad1!F95*(((Modul4!$C$4-Modul4!$E$4)/(LN((Modul4!$C$4-Modul4!$G$4)/(Modul4!$E$4-Modul4!$G$4))))/49.8329)^Blad1!$G$84</f>
        <v>1599.6754379816628</v>
      </c>
      <c r="F102" s="10">
        <f>Blad1!H95*(((Modul4!$C$4-Modul4!$E$4)/(LN((Modul4!$C$4-Modul4!$G$4)/(Modul4!$E$4-Modul4!$G$4))))/49.8329)^Blad1!$I$84</f>
        <v>2054.0532229920432</v>
      </c>
      <c r="G102" s="10">
        <f>Blad1!J95*(((Modul4!$C$4-Modul4!$E$4)/(LN((Modul4!$C$4-Modul4!$G$4)/(Modul4!$E$4-Modul4!$G$4))))/49.8329)^Blad1!$K$84</f>
        <v>2831.5775022478542</v>
      </c>
    </row>
    <row r="103" spans="2:7" x14ac:dyDescent="0.2">
      <c r="B103" s="2">
        <v>3000</v>
      </c>
      <c r="C103" s="10">
        <f>Blad1!B96*(((Modul4!$C$4-Modul4!$E$4)/(LN((Modul4!$C$4-Modul4!$G$4)/(Modul4!$E$4-Modul4!$G$4))))/49.8329)^Blad1!$C$84</f>
        <v>950.92776186706249</v>
      </c>
      <c r="D103" s="10">
        <f>Blad1!D96*(((Modul4!$C$4-Modul4!$E$4)/(LN((Modul4!$C$4-Modul4!$G$4)/(Modul4!$E$4-Modul4!$G$4))))/49.8329)^Blad1!$E$84</f>
        <v>1350.924431020635</v>
      </c>
      <c r="E103" s="10">
        <f>Blad1!F96*(((Modul4!$C$4-Modul4!$E$4)/(LN((Modul4!$C$4-Modul4!$G$4)/(Modul4!$E$4-Modul4!$G$4))))/49.8329)^Blad1!$G$84</f>
        <v>1845.7793515173032</v>
      </c>
      <c r="F103" s="10">
        <f>Blad1!H96*(((Modul4!$C$4-Modul4!$E$4)/(LN((Modul4!$C$4-Modul4!$G$4)/(Modul4!$E$4-Modul4!$G$4))))/49.8329)^Blad1!$I$84</f>
        <v>2370.0614111446648</v>
      </c>
      <c r="G103" s="10">
        <f>Blad1!J96*(((Modul4!$C$4-Modul4!$E$4)/(LN((Modul4!$C$4-Modul4!$G$4)/(Modul4!$E$4-Modul4!$G$4))))/49.8329)^Blad1!$K$84</f>
        <v>3267.2048102859853</v>
      </c>
    </row>
    <row r="104" spans="2:7" ht="19.5" x14ac:dyDescent="0.35">
      <c r="B104" s="48"/>
      <c r="C104" s="48"/>
      <c r="D104" s="48"/>
      <c r="E104" s="48"/>
      <c r="F104" s="48"/>
      <c r="G104" s="48"/>
    </row>
    <row r="105" spans="2:7" ht="20.100000000000001" customHeight="1" x14ac:dyDescent="0.3">
      <c r="B105" s="49" t="s">
        <v>14</v>
      </c>
      <c r="C105" s="49"/>
      <c r="D105" s="49"/>
      <c r="E105" s="49"/>
      <c r="F105" s="49"/>
      <c r="G105" s="49"/>
    </row>
    <row r="106" spans="2:7" ht="20.100000000000001" customHeight="1" x14ac:dyDescent="0.2">
      <c r="B106" s="6"/>
      <c r="C106" s="45" t="s">
        <v>1</v>
      </c>
      <c r="D106" s="45"/>
      <c r="E106" s="45"/>
      <c r="F106" s="45"/>
      <c r="G106" s="45"/>
    </row>
    <row r="107" spans="2:7" ht="20.100000000000001" customHeight="1" x14ac:dyDescent="0.2">
      <c r="B107" s="7" t="s">
        <v>0</v>
      </c>
      <c r="C107" s="8">
        <v>10</v>
      </c>
      <c r="D107" s="8">
        <v>11</v>
      </c>
      <c r="E107" s="8">
        <v>21</v>
      </c>
      <c r="F107" s="8">
        <v>22</v>
      </c>
      <c r="G107" s="8">
        <v>33</v>
      </c>
    </row>
    <row r="108" spans="2:7" x14ac:dyDescent="0.2">
      <c r="B108" s="2">
        <v>400</v>
      </c>
      <c r="C108" s="10">
        <f>Blad1!B101*(((Modul4!$C$4-Modul4!$E$4)/(LN((Modul4!$C$4-Modul4!$G$4)/(Modul4!$E$4-Modul4!$G$4))))/49.8329)^Blad1!$C$107</f>
        <v>157.34143900555844</v>
      </c>
      <c r="D108" s="10">
        <f>Blad1!D101*(((Modul4!$C$4-Modul4!$E$4)/(LN((Modul4!$C$4-Modul4!$G$4)/(Modul4!$E$4-Modul4!$G$4))))/49.8329)^Blad1!$E$107</f>
        <v>212.51297478451337</v>
      </c>
      <c r="E108" s="10">
        <f>Blad1!F101*(((Modul4!$C$4-Modul4!$E$4)/(LN((Modul4!$C$4-Modul4!$G$4)/(Modul4!$E$4-Modul4!$G$4))))/49.8329)^Blad1!$G$107</f>
        <v>312.69221646647406</v>
      </c>
      <c r="F108" s="10">
        <f>Blad1!H101*(((Modul4!$C$4-Modul4!$E$4)/(LN((Modul4!$C$4-Modul4!$G$4)/(Modul4!$E$4-Modul4!$G$4))))/49.8329)^Blad1!$I$107</f>
        <v>358.60585033898889</v>
      </c>
      <c r="G108" s="10">
        <f>Blad1!J101*(((Modul4!$C$4-Modul4!$E$4)/(LN((Modul4!$C$4-Modul4!$G$4)/(Modul4!$E$4-Modul4!$G$4))))/49.8329)^Blad1!$K$107</f>
        <v>506.13698966690026</v>
      </c>
    </row>
    <row r="109" spans="2:7" x14ac:dyDescent="0.2">
      <c r="B109" s="2">
        <v>500</v>
      </c>
      <c r="C109" s="10">
        <f>Blad1!B102*(((Modul4!$C$4-Modul4!$E$4)/(LN((Modul4!$C$4-Modul4!$G$4)/(Modul4!$E$4-Modul4!$G$4))))/49.8329)^Blad1!$C$107</f>
        <v>196.67679875694805</v>
      </c>
      <c r="D109" s="10">
        <f>Blad1!D102*(((Modul4!$C$4-Modul4!$E$4)/(LN((Modul4!$C$4-Modul4!$G$4)/(Modul4!$E$4-Modul4!$G$4))))/49.8329)^Blad1!$E$107</f>
        <v>265.64121848064173</v>
      </c>
      <c r="E109" s="10">
        <f>Blad1!F102*(((Modul4!$C$4-Modul4!$E$4)/(LN((Modul4!$C$4-Modul4!$G$4)/(Modul4!$E$4-Modul4!$G$4))))/49.8329)^Blad1!$G$107</f>
        <v>390.86527058309258</v>
      </c>
      <c r="F109" s="10">
        <f>Blad1!H102*(((Modul4!$C$4-Modul4!$E$4)/(LN((Modul4!$C$4-Modul4!$G$4)/(Modul4!$E$4-Modul4!$G$4))))/49.8329)^Blad1!$I$107</f>
        <v>448.25731292373609</v>
      </c>
      <c r="G109" s="10">
        <f>Blad1!J102*(((Modul4!$C$4-Modul4!$E$4)/(LN((Modul4!$C$4-Modul4!$G$4)/(Modul4!$E$4-Modul4!$G$4))))/49.8329)^Blad1!$K$107</f>
        <v>632.67123708362533</v>
      </c>
    </row>
    <row r="110" spans="2:7" x14ac:dyDescent="0.2">
      <c r="B110" s="2">
        <v>600</v>
      </c>
      <c r="C110" s="10">
        <f>Blad1!B103*(((Modul4!$C$4-Modul4!$E$4)/(LN((Modul4!$C$4-Modul4!$G$4)/(Modul4!$E$4-Modul4!$G$4))))/49.8329)^Blad1!$C$107</f>
        <v>236.01215850833768</v>
      </c>
      <c r="D110" s="10">
        <f>Blad1!D103*(((Modul4!$C$4-Modul4!$E$4)/(LN((Modul4!$C$4-Modul4!$G$4)/(Modul4!$E$4-Modul4!$G$4))))/49.8329)^Blad1!$E$107</f>
        <v>318.76946217677005</v>
      </c>
      <c r="E110" s="10">
        <f>Blad1!F103*(((Modul4!$C$4-Modul4!$E$4)/(LN((Modul4!$C$4-Modul4!$G$4)/(Modul4!$E$4-Modul4!$G$4))))/49.8329)^Blad1!$G$107</f>
        <v>469.0383246997111</v>
      </c>
      <c r="F110" s="10">
        <f>Blad1!H103*(((Modul4!$C$4-Modul4!$E$4)/(LN((Modul4!$C$4-Modul4!$G$4)/(Modul4!$E$4-Modul4!$G$4))))/49.8329)^Blad1!$I$107</f>
        <v>537.90877550848336</v>
      </c>
      <c r="G110" s="10">
        <f>Blad1!J103*(((Modul4!$C$4-Modul4!$E$4)/(LN((Modul4!$C$4-Modul4!$G$4)/(Modul4!$E$4-Modul4!$G$4))))/49.8329)^Blad1!$K$107</f>
        <v>759.20548450035051</v>
      </c>
    </row>
    <row r="111" spans="2:7" x14ac:dyDescent="0.2">
      <c r="B111" s="2">
        <v>700</v>
      </c>
      <c r="C111" s="10">
        <f>Blad1!B104*(((Modul4!$C$4-Modul4!$E$4)/(LN((Modul4!$C$4-Modul4!$G$4)/(Modul4!$E$4-Modul4!$G$4))))/49.8329)^Blad1!$C$107</f>
        <v>275.34751825972728</v>
      </c>
      <c r="D111" s="10">
        <f>Blad1!D104*(((Modul4!$C$4-Modul4!$E$4)/(LN((Modul4!$C$4-Modul4!$G$4)/(Modul4!$E$4-Modul4!$G$4))))/49.8329)^Blad1!$E$107</f>
        <v>371.89770587289843</v>
      </c>
      <c r="E111" s="10">
        <f>Blad1!F104*(((Modul4!$C$4-Modul4!$E$4)/(LN((Modul4!$C$4-Modul4!$G$4)/(Modul4!$E$4-Modul4!$G$4))))/49.8329)^Blad1!$G$107</f>
        <v>547.21137881632956</v>
      </c>
      <c r="F111" s="10">
        <f>Blad1!H104*(((Modul4!$C$4-Modul4!$E$4)/(LN((Modul4!$C$4-Modul4!$G$4)/(Modul4!$E$4-Modul4!$G$4))))/49.8329)^Blad1!$I$107</f>
        <v>627.56023809323051</v>
      </c>
      <c r="G111" s="10">
        <f>Blad1!J104*(((Modul4!$C$4-Modul4!$E$4)/(LN((Modul4!$C$4-Modul4!$G$4)/(Modul4!$E$4-Modul4!$G$4))))/49.8329)^Blad1!$K$107</f>
        <v>885.73973191707546</v>
      </c>
    </row>
    <row r="112" spans="2:7" x14ac:dyDescent="0.2">
      <c r="B112" s="2">
        <v>800</v>
      </c>
      <c r="C112" s="10">
        <f>Blad1!B105*(((Modul4!$C$4-Modul4!$E$4)/(LN((Modul4!$C$4-Modul4!$G$4)/(Modul4!$E$4-Modul4!$G$4))))/49.8329)^Blad1!$C$107</f>
        <v>314.68287801111688</v>
      </c>
      <c r="D112" s="10">
        <f>Blad1!D105*(((Modul4!$C$4-Modul4!$E$4)/(LN((Modul4!$C$4-Modul4!$G$4)/(Modul4!$E$4-Modul4!$G$4))))/49.8329)^Blad1!$E$107</f>
        <v>425.02594956902675</v>
      </c>
      <c r="E112" s="10">
        <f>Blad1!F105*(((Modul4!$C$4-Modul4!$E$4)/(LN((Modul4!$C$4-Modul4!$G$4)/(Modul4!$E$4-Modul4!$G$4))))/49.8329)^Blad1!$G$107</f>
        <v>625.38443293294813</v>
      </c>
      <c r="F112" s="10">
        <f>Blad1!H105*(((Modul4!$C$4-Modul4!$E$4)/(LN((Modul4!$C$4-Modul4!$G$4)/(Modul4!$E$4-Modul4!$G$4))))/49.8329)^Blad1!$I$107</f>
        <v>717.21170067797777</v>
      </c>
      <c r="G112" s="10">
        <f>Blad1!J105*(((Modul4!$C$4-Modul4!$E$4)/(LN((Modul4!$C$4-Modul4!$G$4)/(Modul4!$E$4-Modul4!$G$4))))/49.8329)^Blad1!$K$107</f>
        <v>1012.2739793338005</v>
      </c>
    </row>
    <row r="113" spans="2:14" x14ac:dyDescent="0.2">
      <c r="B113" s="2">
        <v>900</v>
      </c>
      <c r="C113" s="10">
        <f>Blad1!B106*(((Modul4!$C$4-Modul4!$E$4)/(LN((Modul4!$C$4-Modul4!$G$4)/(Modul4!$E$4-Modul4!$G$4))))/49.8329)^Blad1!$C$107</f>
        <v>354.01823776250649</v>
      </c>
      <c r="D113" s="10">
        <f>Blad1!D106*(((Modul4!$C$4-Modul4!$E$4)/(LN((Modul4!$C$4-Modul4!$G$4)/(Modul4!$E$4-Modul4!$G$4))))/49.8329)^Blad1!$E$107</f>
        <v>478.15419326515513</v>
      </c>
      <c r="E113" s="10">
        <f>Blad1!F106*(((Modul4!$C$4-Modul4!$E$4)/(LN((Modul4!$C$4-Modul4!$G$4)/(Modul4!$E$4-Modul4!$G$4))))/49.8329)^Blad1!$G$107</f>
        <v>703.55748704956659</v>
      </c>
      <c r="F113" s="10">
        <f>Blad1!H106*(((Modul4!$C$4-Modul4!$E$4)/(LN((Modul4!$C$4-Modul4!$G$4)/(Modul4!$E$4-Modul4!$G$4))))/49.8329)^Blad1!$I$107</f>
        <v>806.86316326272504</v>
      </c>
      <c r="G113" s="10">
        <f>Blad1!J106*(((Modul4!$C$4-Modul4!$E$4)/(LN((Modul4!$C$4-Modul4!$G$4)/(Modul4!$E$4-Modul4!$G$4))))/49.8329)^Blad1!$K$107</f>
        <v>1138.8082267505256</v>
      </c>
    </row>
    <row r="114" spans="2:14" x14ac:dyDescent="0.2">
      <c r="B114" s="2">
        <v>1000</v>
      </c>
      <c r="C114" s="10">
        <f>Blad1!B107*(((Modul4!$C$4-Modul4!$E$4)/(LN((Modul4!$C$4-Modul4!$G$4)/(Modul4!$E$4-Modul4!$G$4))))/49.8329)^Blad1!$C$107</f>
        <v>393.35359751389609</v>
      </c>
      <c r="D114" s="10">
        <f>Blad1!D107*(((Modul4!$C$4-Modul4!$E$4)/(LN((Modul4!$C$4-Modul4!$G$4)/(Modul4!$E$4-Modul4!$G$4))))/49.8329)^Blad1!$E$107</f>
        <v>531.28243696128345</v>
      </c>
      <c r="E114" s="10">
        <f>Blad1!F107*(((Modul4!$C$4-Modul4!$E$4)/(LN((Modul4!$C$4-Modul4!$G$4)/(Modul4!$E$4-Modul4!$G$4))))/49.8329)^Blad1!$G$107</f>
        <v>781.73054116618516</v>
      </c>
      <c r="F114" s="10">
        <f>Blad1!H107*(((Modul4!$C$4-Modul4!$E$4)/(LN((Modul4!$C$4-Modul4!$G$4)/(Modul4!$E$4-Modul4!$G$4))))/49.8329)^Blad1!$I$107</f>
        <v>896.51462584747219</v>
      </c>
      <c r="G114" s="10">
        <f>Blad1!J107*(((Modul4!$C$4-Modul4!$E$4)/(LN((Modul4!$C$4-Modul4!$G$4)/(Modul4!$E$4-Modul4!$G$4))))/49.8329)^Blad1!$K$107</f>
        <v>1265.3424741672507</v>
      </c>
    </row>
    <row r="115" spans="2:14" x14ac:dyDescent="0.2">
      <c r="B115" s="2">
        <v>1100</v>
      </c>
      <c r="C115" s="10">
        <f>Blad1!B108*(((Modul4!$C$4-Modul4!$E$4)/(LN((Modul4!$C$4-Modul4!$G$4)/(Modul4!$E$4-Modul4!$G$4))))/49.8329)^Blad1!$C$107</f>
        <v>432.68895726528575</v>
      </c>
      <c r="D115" s="10">
        <f>Blad1!D108*(((Modul4!$C$4-Modul4!$E$4)/(LN((Modul4!$C$4-Modul4!$G$4)/(Modul4!$E$4-Modul4!$G$4))))/49.8329)^Blad1!$E$107</f>
        <v>584.41068065741183</v>
      </c>
      <c r="E115" s="10">
        <f>Blad1!F108*(((Modul4!$C$4-Modul4!$E$4)/(LN((Modul4!$C$4-Modul4!$G$4)/(Modul4!$E$4-Modul4!$G$4))))/49.8329)^Blad1!$G$107</f>
        <v>859.90359528280374</v>
      </c>
      <c r="F115" s="10">
        <f>Blad1!H108*(((Modul4!$C$4-Modul4!$E$4)/(LN((Modul4!$C$4-Modul4!$G$4)/(Modul4!$E$4-Modul4!$G$4))))/49.8329)^Blad1!$I$107</f>
        <v>986.16608843221945</v>
      </c>
      <c r="G115" s="10">
        <f>Blad1!J108*(((Modul4!$C$4-Modul4!$E$4)/(LN((Modul4!$C$4-Modul4!$G$4)/(Modul4!$E$4-Modul4!$G$4))))/49.8329)^Blad1!$K$107</f>
        <v>1391.8767215839757</v>
      </c>
      <c r="J115" s="1"/>
      <c r="K115" s="1"/>
      <c r="L115" s="1"/>
      <c r="M115" s="1"/>
      <c r="N115" s="1"/>
    </row>
    <row r="116" spans="2:14" x14ac:dyDescent="0.2">
      <c r="B116" s="2">
        <v>1200</v>
      </c>
      <c r="C116" s="10">
        <f>Blad1!B109*(((Modul4!$C$4-Modul4!$E$4)/(LN((Modul4!$C$4-Modul4!$G$4)/(Modul4!$E$4-Modul4!$G$4))))/49.8329)^Blad1!$C$107</f>
        <v>472.02431701667535</v>
      </c>
      <c r="D116" s="10">
        <f>Blad1!D109*(((Modul4!$C$4-Modul4!$E$4)/(LN((Modul4!$C$4-Modul4!$G$4)/(Modul4!$E$4-Modul4!$G$4))))/49.8329)^Blad1!$E$107</f>
        <v>637.5389243535401</v>
      </c>
      <c r="E116" s="10">
        <f>Blad1!F109*(((Modul4!$C$4-Modul4!$E$4)/(LN((Modul4!$C$4-Modul4!$G$4)/(Modul4!$E$4-Modul4!$G$4))))/49.8329)^Blad1!$G$107</f>
        <v>938.07664939942219</v>
      </c>
      <c r="F116" s="10">
        <f>Blad1!H109*(((Modul4!$C$4-Modul4!$E$4)/(LN((Modul4!$C$4-Modul4!$G$4)/(Modul4!$E$4-Modul4!$G$4))))/49.8329)^Blad1!$I$107</f>
        <v>1075.8175510169667</v>
      </c>
      <c r="G116" s="10">
        <f>Blad1!J109*(((Modul4!$C$4-Modul4!$E$4)/(LN((Modul4!$C$4-Modul4!$G$4)/(Modul4!$E$4-Modul4!$G$4))))/49.8329)^Blad1!$K$107</f>
        <v>1518.410969000701</v>
      </c>
    </row>
    <row r="117" spans="2:14" x14ac:dyDescent="0.2">
      <c r="B117" s="2">
        <v>1300</v>
      </c>
      <c r="C117" s="10">
        <f>Blad1!B110*(((Modul4!$C$4-Modul4!$E$4)/(LN((Modul4!$C$4-Modul4!$G$4)/(Modul4!$E$4-Modul4!$G$4))))/49.8329)^Blad1!$C$107</f>
        <v>511.35967676806496</v>
      </c>
      <c r="D117" s="10">
        <f>Blad1!D110*(((Modul4!$C$4-Modul4!$E$4)/(LN((Modul4!$C$4-Modul4!$G$4)/(Modul4!$E$4-Modul4!$G$4))))/49.8329)^Blad1!$E$107</f>
        <v>690.66716804966859</v>
      </c>
      <c r="E117" s="10">
        <f>Blad1!F110*(((Modul4!$C$4-Modul4!$E$4)/(LN((Modul4!$C$4-Modul4!$G$4)/(Modul4!$E$4-Modul4!$G$4))))/49.8329)^Blad1!$G$107</f>
        <v>1016.2497035160408</v>
      </c>
      <c r="F117" s="10">
        <f>Blad1!H110*(((Modul4!$C$4-Modul4!$E$4)/(LN((Modul4!$C$4-Modul4!$G$4)/(Modul4!$E$4-Modul4!$G$4))))/49.8329)^Blad1!$I$107</f>
        <v>1165.4690136017139</v>
      </c>
      <c r="G117" s="10">
        <f>Blad1!J110*(((Modul4!$C$4-Modul4!$E$4)/(LN((Modul4!$C$4-Modul4!$G$4)/(Modul4!$E$4-Modul4!$G$4))))/49.8329)^Blad1!$K$107</f>
        <v>1644.9452164174259</v>
      </c>
    </row>
    <row r="118" spans="2:14" x14ac:dyDescent="0.2">
      <c r="B118" s="2">
        <v>1400</v>
      </c>
      <c r="C118" s="10">
        <f>Blad1!B111*(((Modul4!$C$4-Modul4!$E$4)/(LN((Modul4!$C$4-Modul4!$G$4)/(Modul4!$E$4-Modul4!$G$4))))/49.8329)^Blad1!$C$107</f>
        <v>550.69503651945456</v>
      </c>
      <c r="D118" s="10">
        <f>Blad1!D111*(((Modul4!$C$4-Modul4!$E$4)/(LN((Modul4!$C$4-Modul4!$G$4)/(Modul4!$E$4-Modul4!$G$4))))/49.8329)^Blad1!$E$107</f>
        <v>743.79541174579686</v>
      </c>
      <c r="E118" s="10">
        <f>Blad1!F111*(((Modul4!$C$4-Modul4!$E$4)/(LN((Modul4!$C$4-Modul4!$G$4)/(Modul4!$E$4-Modul4!$G$4))))/49.8329)^Blad1!$G$107</f>
        <v>1094.4227576326591</v>
      </c>
      <c r="F118" s="10">
        <f>Blad1!H111*(((Modul4!$C$4-Modul4!$E$4)/(LN((Modul4!$C$4-Modul4!$G$4)/(Modul4!$E$4-Modul4!$G$4))))/49.8329)^Blad1!$I$107</f>
        <v>1255.120476186461</v>
      </c>
      <c r="G118" s="10">
        <f>Blad1!J111*(((Modul4!$C$4-Modul4!$E$4)/(LN((Modul4!$C$4-Modul4!$G$4)/(Modul4!$E$4-Modul4!$G$4))))/49.8329)^Blad1!$K$107</f>
        <v>1771.4794638341509</v>
      </c>
    </row>
    <row r="119" spans="2:14" x14ac:dyDescent="0.2">
      <c r="B119" s="2">
        <v>1500</v>
      </c>
      <c r="C119" s="10">
        <f>Blad1!B112*(((Modul4!$C$4-Modul4!$E$4)/(LN((Modul4!$C$4-Modul4!$G$4)/(Modul4!$E$4-Modul4!$G$4))))/49.8329)^Blad1!$C$107</f>
        <v>590.03039627084422</v>
      </c>
      <c r="D119" s="10">
        <f>Blad1!D112*(((Modul4!$C$4-Modul4!$E$4)/(LN((Modul4!$C$4-Modul4!$G$4)/(Modul4!$E$4-Modul4!$G$4))))/49.8329)^Blad1!$E$107</f>
        <v>796.92365544192523</v>
      </c>
      <c r="E119" s="10">
        <f>Blad1!F112*(((Modul4!$C$4-Modul4!$E$4)/(LN((Modul4!$C$4-Modul4!$G$4)/(Modul4!$E$4-Modul4!$G$4))))/49.8329)^Blad1!$G$107</f>
        <v>1172.5958117492778</v>
      </c>
      <c r="F119" s="10">
        <f>Blad1!H112*(((Modul4!$C$4-Modul4!$E$4)/(LN((Modul4!$C$4-Modul4!$G$4)/(Modul4!$E$4-Modul4!$G$4))))/49.8329)^Blad1!$I$107</f>
        <v>1344.7719387712084</v>
      </c>
      <c r="G119" s="10">
        <f>Blad1!J112*(((Modul4!$C$4-Modul4!$E$4)/(LN((Modul4!$C$4-Modul4!$G$4)/(Modul4!$E$4-Modul4!$G$4))))/49.8329)^Blad1!$K$107</f>
        <v>1898.013711250876</v>
      </c>
    </row>
    <row r="120" spans="2:14" x14ac:dyDescent="0.2">
      <c r="B120" s="2">
        <v>1600</v>
      </c>
      <c r="C120" s="10">
        <f>Blad1!B113*(((Modul4!$C$4-Modul4!$E$4)/(LN((Modul4!$C$4-Modul4!$G$4)/(Modul4!$E$4-Modul4!$G$4))))/49.8329)^Blad1!$C$107</f>
        <v>629.36575602223377</v>
      </c>
      <c r="D120" s="10">
        <f>Blad1!D113*(((Modul4!$C$4-Modul4!$E$4)/(LN((Modul4!$C$4-Modul4!$G$4)/(Modul4!$E$4-Modul4!$G$4))))/49.8329)^Blad1!$E$107</f>
        <v>850.0518991380535</v>
      </c>
      <c r="E120" s="10">
        <f>Blad1!F113*(((Modul4!$C$4-Modul4!$E$4)/(LN((Modul4!$C$4-Modul4!$G$4)/(Modul4!$E$4-Modul4!$G$4))))/49.8329)^Blad1!$G$107</f>
        <v>1250.7688658658963</v>
      </c>
      <c r="F120" s="10">
        <f>Blad1!H113*(((Modul4!$C$4-Modul4!$E$4)/(LN((Modul4!$C$4-Modul4!$G$4)/(Modul4!$E$4-Modul4!$G$4))))/49.8329)^Blad1!$I$107</f>
        <v>1434.4234013559555</v>
      </c>
      <c r="G120" s="10">
        <f>Blad1!J113*(((Modul4!$C$4-Modul4!$E$4)/(LN((Modul4!$C$4-Modul4!$G$4)/(Modul4!$E$4-Modul4!$G$4))))/49.8329)^Blad1!$K$107</f>
        <v>2024.5479586676011</v>
      </c>
    </row>
    <row r="121" spans="2:14" x14ac:dyDescent="0.2">
      <c r="B121" s="2">
        <v>1700</v>
      </c>
      <c r="C121" s="10">
        <f>Blad1!B114*(((Modul4!$C$4-Modul4!$E$4)/(LN((Modul4!$C$4-Modul4!$G$4)/(Modul4!$E$4-Modul4!$G$4))))/49.8329)^Blad1!$C$107</f>
        <v>668.70111577362343</v>
      </c>
      <c r="D121" s="10">
        <f>Blad1!D114*(((Modul4!$C$4-Modul4!$E$4)/(LN((Modul4!$C$4-Modul4!$G$4)/(Modul4!$E$4-Modul4!$G$4))))/49.8329)^Blad1!$E$107</f>
        <v>903.18014283418188</v>
      </c>
      <c r="E121" s="10">
        <f>Blad1!F114*(((Modul4!$C$4-Modul4!$E$4)/(LN((Modul4!$C$4-Modul4!$G$4)/(Modul4!$E$4-Modul4!$G$4))))/49.8329)^Blad1!$G$107</f>
        <v>1328.9419199825149</v>
      </c>
      <c r="F121" s="10">
        <f>Blad1!H114*(((Modul4!$C$4-Modul4!$E$4)/(LN((Modul4!$C$4-Modul4!$G$4)/(Modul4!$E$4-Modul4!$G$4))))/49.8329)^Blad1!$I$107</f>
        <v>1524.0748639407027</v>
      </c>
      <c r="G121" s="10">
        <f>Blad1!J114*(((Modul4!$C$4-Modul4!$E$4)/(LN((Modul4!$C$4-Modul4!$G$4)/(Modul4!$E$4-Modul4!$G$4))))/49.8329)^Blad1!$K$107</f>
        <v>2151.0822060843261</v>
      </c>
    </row>
    <row r="122" spans="2:14" x14ac:dyDescent="0.2">
      <c r="B122" s="2">
        <v>1800</v>
      </c>
      <c r="C122" s="10">
        <f>Blad1!B115*(((Modul4!$C$4-Modul4!$E$4)/(LN((Modul4!$C$4-Modul4!$G$4)/(Modul4!$E$4-Modul4!$G$4))))/49.8329)^Blad1!$C$107</f>
        <v>708.03647552501297</v>
      </c>
      <c r="D122" s="10">
        <f>Blad1!D115*(((Modul4!$C$4-Modul4!$E$4)/(LN((Modul4!$C$4-Modul4!$G$4)/(Modul4!$E$4-Modul4!$G$4))))/49.8329)^Blad1!$E$107</f>
        <v>956.30838653031026</v>
      </c>
      <c r="E122" s="10">
        <f>Blad1!F115*(((Modul4!$C$4-Modul4!$E$4)/(LN((Modul4!$C$4-Modul4!$G$4)/(Modul4!$E$4-Modul4!$G$4))))/49.8329)^Blad1!$G$107</f>
        <v>1407.1149740991332</v>
      </c>
      <c r="F122" s="10">
        <f>Blad1!H115*(((Modul4!$C$4-Modul4!$E$4)/(LN((Modul4!$C$4-Modul4!$G$4)/(Modul4!$E$4-Modul4!$G$4))))/49.8329)^Blad1!$I$107</f>
        <v>1613.7263265254501</v>
      </c>
      <c r="G122" s="10">
        <f>Blad1!J115*(((Modul4!$C$4-Modul4!$E$4)/(LN((Modul4!$C$4-Modul4!$G$4)/(Modul4!$E$4-Modul4!$G$4))))/49.8329)^Blad1!$K$107</f>
        <v>2277.6164535010512</v>
      </c>
    </row>
    <row r="123" spans="2:14" x14ac:dyDescent="0.2">
      <c r="B123" s="2">
        <v>2000</v>
      </c>
      <c r="C123" s="10">
        <f>Blad1!B116*(((Modul4!$C$4-Modul4!$E$4)/(LN((Modul4!$C$4-Modul4!$G$4)/(Modul4!$E$4-Modul4!$G$4))))/49.8329)^Blad1!$C$107</f>
        <v>786.70719502779218</v>
      </c>
      <c r="D123" s="10">
        <f>Blad1!D116*(((Modul4!$C$4-Modul4!$E$4)/(LN((Modul4!$C$4-Modul4!$G$4)/(Modul4!$E$4-Modul4!$G$4))))/49.8329)^Blad1!$E$107</f>
        <v>1062.5648739225669</v>
      </c>
      <c r="E123" s="10">
        <f>Blad1!F116*(((Modul4!$C$4-Modul4!$E$4)/(LN((Modul4!$C$4-Modul4!$G$4)/(Modul4!$E$4-Modul4!$G$4))))/49.8329)^Blad1!$G$107</f>
        <v>1563.4610823323703</v>
      </c>
      <c r="F123" s="10">
        <f>Blad1!H116*(((Modul4!$C$4-Modul4!$E$4)/(LN((Modul4!$C$4-Modul4!$G$4)/(Modul4!$E$4-Modul4!$G$4))))/49.8329)^Blad1!$I$107</f>
        <v>1793.0292516949444</v>
      </c>
      <c r="G123" s="10">
        <f>Blad1!J116*(((Modul4!$C$4-Modul4!$E$4)/(LN((Modul4!$C$4-Modul4!$G$4)/(Modul4!$E$4-Modul4!$G$4))))/49.8329)^Blad1!$K$107</f>
        <v>2530.6849483345013</v>
      </c>
    </row>
    <row r="124" spans="2:14" x14ac:dyDescent="0.2">
      <c r="B124" s="2">
        <v>2300</v>
      </c>
      <c r="C124" s="10">
        <f>Blad1!B117*(((Modul4!$C$4-Modul4!$E$4)/(LN((Modul4!$C$4-Modul4!$G$4)/(Modul4!$E$4-Modul4!$G$4))))/49.8329)^Blad1!$C$107</f>
        <v>904.71327428196105</v>
      </c>
      <c r="D124" s="10">
        <f>Blad1!D117*(((Modul4!$C$4-Modul4!$E$4)/(LN((Modul4!$C$4-Modul4!$G$4)/(Modul4!$E$4-Modul4!$G$4))))/49.8329)^Blad1!$E$107</f>
        <v>1221.9496050109519</v>
      </c>
      <c r="E124" s="10">
        <f>Blad1!F117*(((Modul4!$C$4-Modul4!$E$4)/(LN((Modul4!$C$4-Modul4!$G$4)/(Modul4!$E$4-Modul4!$G$4))))/49.8329)^Blad1!$G$107</f>
        <v>1797.9802446822259</v>
      </c>
      <c r="F124" s="10">
        <f>Blad1!H117*(((Modul4!$C$4-Modul4!$E$4)/(LN((Modul4!$C$4-Modul4!$G$4)/(Modul4!$E$4-Modul4!$G$4))))/49.8329)^Blad1!$I$107</f>
        <v>2061.9836394491863</v>
      </c>
      <c r="G124" s="10">
        <f>Blad1!J117*(((Modul4!$C$4-Modul4!$E$4)/(LN((Modul4!$C$4-Modul4!$G$4)/(Modul4!$E$4-Modul4!$G$4))))/49.8329)^Blad1!$K$107</f>
        <v>2910.2876905846765</v>
      </c>
    </row>
    <row r="125" spans="2:14" x14ac:dyDescent="0.2">
      <c r="B125" s="2">
        <v>2600</v>
      </c>
      <c r="C125" s="10">
        <f>Blad1!B118*(((Modul4!$C$4-Modul4!$E$4)/(LN((Modul4!$C$4-Modul4!$G$4)/(Modul4!$E$4-Modul4!$G$4))))/49.8329)^Blad1!$C$107</f>
        <v>1022.7193535361299</v>
      </c>
      <c r="D125" s="10">
        <f>Blad1!D118*(((Modul4!$C$4-Modul4!$E$4)/(LN((Modul4!$C$4-Modul4!$G$4)/(Modul4!$E$4-Modul4!$G$4))))/49.8329)^Blad1!$E$107</f>
        <v>1381.3343360993372</v>
      </c>
      <c r="E125" s="10">
        <f>Blad1!F118*(((Modul4!$C$4-Modul4!$E$4)/(LN((Modul4!$C$4-Modul4!$G$4)/(Modul4!$E$4-Modul4!$G$4))))/49.8329)^Blad1!$G$107</f>
        <v>2032.4994070320815</v>
      </c>
      <c r="F125" s="10">
        <f>Blad1!H118*(((Modul4!$C$4-Modul4!$E$4)/(LN((Modul4!$C$4-Modul4!$G$4)/(Modul4!$E$4-Modul4!$G$4))))/49.8329)^Blad1!$I$107</f>
        <v>2330.9380272034277</v>
      </c>
      <c r="G125" s="10">
        <f>Blad1!J118*(((Modul4!$C$4-Modul4!$E$4)/(LN((Modul4!$C$4-Modul4!$G$4)/(Modul4!$E$4-Modul4!$G$4))))/49.8329)^Blad1!$K$107</f>
        <v>3289.8904328348517</v>
      </c>
    </row>
    <row r="126" spans="2:14" x14ac:dyDescent="0.2">
      <c r="B126" s="2">
        <v>3000</v>
      </c>
      <c r="C126" s="10">
        <f>Blad1!B119*(((Modul4!$C$4-Modul4!$E$4)/(LN((Modul4!$C$4-Modul4!$G$4)/(Modul4!$E$4-Modul4!$G$4))))/49.8329)^Blad1!$C$107</f>
        <v>1180.0607925416884</v>
      </c>
      <c r="D126" s="10">
        <f>Blad1!D119*(((Modul4!$C$4-Modul4!$E$4)/(LN((Modul4!$C$4-Modul4!$G$4)/(Modul4!$E$4-Modul4!$G$4))))/49.8329)^Blad1!$E$107</f>
        <v>1593.8473108838505</v>
      </c>
      <c r="E126" s="10">
        <f>Blad1!F119*(((Modul4!$C$4-Modul4!$E$4)/(LN((Modul4!$C$4-Modul4!$G$4)/(Modul4!$E$4-Modul4!$G$4))))/49.8329)^Blad1!$G$107</f>
        <v>2345.1916234985556</v>
      </c>
      <c r="F126" s="10">
        <f>Blad1!H119*(((Modul4!$C$4-Modul4!$E$4)/(LN((Modul4!$C$4-Modul4!$G$4)/(Modul4!$E$4-Modul4!$G$4))))/49.8329)^Blad1!$I$107</f>
        <v>2689.5438775424168</v>
      </c>
      <c r="G126" s="10">
        <f>Blad1!J119*(((Modul4!$C$4-Modul4!$E$4)/(LN((Modul4!$C$4-Modul4!$G$4)/(Modul4!$E$4-Modul4!$G$4))))/49.8329)^Blad1!$K$107</f>
        <v>3796.027422501752</v>
      </c>
    </row>
    <row r="128" spans="2:14" x14ac:dyDescent="0.2">
      <c r="B128" s="18"/>
      <c r="C128" s="15"/>
      <c r="D128" s="15"/>
      <c r="E128" s="15"/>
      <c r="F128" s="15"/>
      <c r="G128" s="15"/>
    </row>
    <row r="130" spans="2:8" x14ac:dyDescent="0.2">
      <c r="B130" s="9" t="s">
        <v>19</v>
      </c>
    </row>
    <row r="131" spans="2:8" x14ac:dyDescent="0.2">
      <c r="B131" s="9" t="s">
        <v>18</v>
      </c>
    </row>
    <row r="132" spans="2:8" x14ac:dyDescent="0.2">
      <c r="B132" s="9" t="s">
        <v>6</v>
      </c>
      <c r="C132"/>
      <c r="H132"/>
    </row>
    <row r="133" spans="2:8" x14ac:dyDescent="0.2">
      <c r="B133" s="21"/>
      <c r="C133"/>
      <c r="H133"/>
    </row>
    <row r="134" spans="2:8" x14ac:dyDescent="0.2">
      <c r="B134" s="21"/>
      <c r="C134"/>
      <c r="H134"/>
    </row>
    <row r="135" spans="2:8" x14ac:dyDescent="0.2">
      <c r="B135" s="21"/>
      <c r="C135"/>
      <c r="H135"/>
    </row>
    <row r="136" spans="2:8" x14ac:dyDescent="0.2">
      <c r="B136" s="21"/>
      <c r="C136"/>
      <c r="H136"/>
    </row>
    <row r="147" spans="3:3" x14ac:dyDescent="0.2">
      <c r="C147" s="33"/>
    </row>
  </sheetData>
  <sheetProtection algorithmName="SHA-512" hashValue="rDmaNaBqNROP+sWbVMkYBOThgjZUWVt5bV9wtu31MpQHzl3KKiOOk7LypdpaasEU1ZFDbRQtXsKx+4Ycc2f3mQ==" saltValue="a/Bbn0ZWBHje8w5Hdrk/tg==" spinCount="100000" sheet="1" objects="1" scenarios="1" selectLockedCells="1"/>
  <mergeCells count="16">
    <mergeCell ref="B8:G8"/>
    <mergeCell ref="C32:G32"/>
    <mergeCell ref="B31:G31"/>
    <mergeCell ref="B54:G54"/>
    <mergeCell ref="B105:G105"/>
    <mergeCell ref="C9:G9"/>
    <mergeCell ref="C106:G106"/>
    <mergeCell ref="J32:Q32"/>
    <mergeCell ref="B104:G104"/>
    <mergeCell ref="J94:R94"/>
    <mergeCell ref="I39:Q39"/>
    <mergeCell ref="I43:Q43"/>
    <mergeCell ref="J66:R66"/>
    <mergeCell ref="C83:G83"/>
    <mergeCell ref="B82:G82"/>
    <mergeCell ref="C55:G55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65"/>
  <sheetViews>
    <sheetView zoomScaleNormal="100" workbookViewId="0">
      <selection activeCell="N11" sqref="N11"/>
    </sheetView>
  </sheetViews>
  <sheetFormatPr defaultRowHeight="12.75" x14ac:dyDescent="0.2"/>
  <cols>
    <col min="1" max="1" width="13.5703125" customWidth="1"/>
    <col min="3" max="3" width="9.140625" style="21"/>
    <col min="5" max="5" width="9.140625" style="26"/>
    <col min="7" max="7" width="9.140625" style="21"/>
    <col min="9" max="9" width="9.140625" style="21"/>
    <col min="11" max="11" width="9.140625" style="21"/>
    <col min="13" max="13" width="10" bestFit="1" customWidth="1"/>
  </cols>
  <sheetData>
    <row r="6" spans="1:14" ht="20.25" x14ac:dyDescent="0.3">
      <c r="A6" s="57" t="s">
        <v>10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4" x14ac:dyDescent="0.2">
      <c r="A7" s="6"/>
      <c r="B7" s="54">
        <v>10</v>
      </c>
      <c r="C7" s="55"/>
      <c r="D7" s="54">
        <v>11</v>
      </c>
      <c r="E7" s="55"/>
      <c r="F7" s="54">
        <v>21</v>
      </c>
      <c r="G7" s="55"/>
      <c r="H7" s="54">
        <v>22</v>
      </c>
      <c r="I7" s="55"/>
      <c r="J7" s="56">
        <v>33</v>
      </c>
      <c r="K7" s="55"/>
      <c r="M7" s="24" t="s">
        <v>16</v>
      </c>
    </row>
    <row r="8" spans="1:14" x14ac:dyDescent="0.2">
      <c r="A8" s="7" t="s">
        <v>0</v>
      </c>
      <c r="B8" s="8" t="s">
        <v>7</v>
      </c>
      <c r="C8" s="22" t="s">
        <v>8</v>
      </c>
      <c r="D8" s="8" t="s">
        <v>7</v>
      </c>
      <c r="E8" s="27" t="s">
        <v>8</v>
      </c>
      <c r="F8" s="8" t="s">
        <v>7</v>
      </c>
      <c r="G8" s="22" t="s">
        <v>8</v>
      </c>
      <c r="H8" s="8" t="s">
        <v>7</v>
      </c>
      <c r="I8" s="22" t="s">
        <v>8</v>
      </c>
      <c r="J8" s="8" t="s">
        <v>7</v>
      </c>
      <c r="K8" s="22" t="s">
        <v>8</v>
      </c>
      <c r="M8" t="s">
        <v>20</v>
      </c>
    </row>
    <row r="9" spans="1:14" x14ac:dyDescent="0.2">
      <c r="A9" s="2">
        <v>400</v>
      </c>
      <c r="B9" s="35">
        <f t="shared" ref="B9:B13" si="0">$B$15*A9/1000</f>
        <v>106.4</v>
      </c>
      <c r="C9" s="23"/>
      <c r="D9" s="10">
        <f t="shared" ref="D9:D13" si="1">$D$15*$A9/1000</f>
        <v>141.6</v>
      </c>
      <c r="E9" s="28"/>
      <c r="F9" s="10">
        <f t="shared" ref="F9:F13" si="2">$F$15*$A9/1000</f>
        <v>241.6</v>
      </c>
      <c r="G9" s="23"/>
      <c r="H9" s="10">
        <f t="shared" ref="H9:H13" si="3">$H$15*$A9/1000</f>
        <v>281.39999999999998</v>
      </c>
      <c r="I9" s="23"/>
      <c r="J9" s="10">
        <f t="shared" ref="J9:J12" si="4">$J$15*$A9/1000</f>
        <v>412.02</v>
      </c>
      <c r="K9" s="23"/>
      <c r="M9" s="5">
        <v>44571</v>
      </c>
      <c r="N9" s="24" t="s">
        <v>21</v>
      </c>
    </row>
    <row r="10" spans="1:14" x14ac:dyDescent="0.2">
      <c r="A10" s="2">
        <v>500</v>
      </c>
      <c r="B10" s="35">
        <f t="shared" si="0"/>
        <v>133</v>
      </c>
      <c r="C10" s="23"/>
      <c r="D10" s="10">
        <f t="shared" si="1"/>
        <v>177</v>
      </c>
      <c r="E10" s="28"/>
      <c r="F10" s="10">
        <f t="shared" si="2"/>
        <v>302</v>
      </c>
      <c r="G10" s="23"/>
      <c r="H10" s="10">
        <f t="shared" si="3"/>
        <v>351.75</v>
      </c>
      <c r="I10" s="23"/>
      <c r="J10" s="10">
        <f t="shared" si="4"/>
        <v>515.02499999999998</v>
      </c>
      <c r="K10" s="23"/>
      <c r="M10" s="5">
        <v>45957</v>
      </c>
      <c r="N10" t="s">
        <v>25</v>
      </c>
    </row>
    <row r="11" spans="1:14" x14ac:dyDescent="0.2">
      <c r="A11" s="2">
        <v>600</v>
      </c>
      <c r="B11" s="35">
        <f t="shared" si="0"/>
        <v>159.6</v>
      </c>
      <c r="C11" s="23"/>
      <c r="D11" s="10">
        <f t="shared" si="1"/>
        <v>212.4</v>
      </c>
      <c r="E11" s="28"/>
      <c r="F11" s="10">
        <f t="shared" si="2"/>
        <v>362.4</v>
      </c>
      <c r="G11" s="23"/>
      <c r="H11" s="10">
        <f t="shared" si="3"/>
        <v>422.1</v>
      </c>
      <c r="I11" s="23"/>
      <c r="J11" s="10">
        <f t="shared" si="4"/>
        <v>618.03</v>
      </c>
      <c r="K11" s="23"/>
    </row>
    <row r="12" spans="1:14" x14ac:dyDescent="0.2">
      <c r="A12" s="2">
        <v>700</v>
      </c>
      <c r="B12" s="35">
        <f t="shared" si="0"/>
        <v>186.2</v>
      </c>
      <c r="C12" s="23"/>
      <c r="D12" s="10">
        <f t="shared" si="1"/>
        <v>247.8</v>
      </c>
      <c r="E12" s="28"/>
      <c r="F12" s="10">
        <f t="shared" si="2"/>
        <v>422.8</v>
      </c>
      <c r="G12" s="23"/>
      <c r="H12" s="10">
        <f t="shared" si="3"/>
        <v>492.45</v>
      </c>
      <c r="I12" s="23"/>
      <c r="J12" s="10">
        <f t="shared" si="4"/>
        <v>721.03499999999997</v>
      </c>
      <c r="K12" s="23"/>
    </row>
    <row r="13" spans="1:14" x14ac:dyDescent="0.2">
      <c r="A13" s="2">
        <v>800</v>
      </c>
      <c r="B13" s="35">
        <f t="shared" si="0"/>
        <v>212.8</v>
      </c>
      <c r="C13" s="23"/>
      <c r="D13" s="10">
        <f t="shared" si="1"/>
        <v>283.2</v>
      </c>
      <c r="E13" s="28"/>
      <c r="F13" s="10">
        <f t="shared" si="2"/>
        <v>483.2</v>
      </c>
      <c r="G13" s="23"/>
      <c r="H13" s="10">
        <f t="shared" si="3"/>
        <v>562.79999999999995</v>
      </c>
      <c r="I13" s="23"/>
      <c r="J13" s="10">
        <f t="shared" ref="J13" si="5">$J$15*$A13/1000</f>
        <v>824.04</v>
      </c>
      <c r="K13" s="23"/>
    </row>
    <row r="14" spans="1:14" x14ac:dyDescent="0.2">
      <c r="A14" s="2">
        <v>900</v>
      </c>
      <c r="B14" s="35">
        <f>$B$15*A14/1000</f>
        <v>239.4</v>
      </c>
      <c r="C14" s="23"/>
      <c r="D14" s="10">
        <f>$D$15*$A14/1000</f>
        <v>318.60000000000002</v>
      </c>
      <c r="E14" s="28"/>
      <c r="F14" s="10">
        <f>$F$15*$A14/1000</f>
        <v>543.6</v>
      </c>
      <c r="G14" s="23"/>
      <c r="H14" s="10">
        <f>$H$15*$A14/1000</f>
        <v>633.15</v>
      </c>
      <c r="I14" s="23"/>
      <c r="J14" s="10">
        <f>$J$15*$A14/1000</f>
        <v>927.04499999999996</v>
      </c>
      <c r="K14" s="23"/>
    </row>
    <row r="15" spans="1:14" x14ac:dyDescent="0.2">
      <c r="A15" s="20">
        <v>1000</v>
      </c>
      <c r="B15" s="36">
        <v>266</v>
      </c>
      <c r="C15" s="25">
        <v>1.232</v>
      </c>
      <c r="D15" s="36">
        <v>354</v>
      </c>
      <c r="E15" s="29">
        <v>1.2203999999999999</v>
      </c>
      <c r="F15" s="36">
        <v>604</v>
      </c>
      <c r="G15" s="25">
        <v>1.252</v>
      </c>
      <c r="H15" s="36">
        <f>670*1.05</f>
        <v>703.5</v>
      </c>
      <c r="I15" s="25">
        <v>1.2405999999999999</v>
      </c>
      <c r="J15" s="36">
        <f>981*1.05</f>
        <v>1030.05</v>
      </c>
      <c r="K15" s="25">
        <v>1.2124999999999999</v>
      </c>
      <c r="M15" s="16"/>
    </row>
    <row r="16" spans="1:14" x14ac:dyDescent="0.2">
      <c r="A16" s="2">
        <v>1100</v>
      </c>
      <c r="B16" s="35">
        <f>$B$15*A16/1000</f>
        <v>292.60000000000002</v>
      </c>
      <c r="C16" s="23"/>
      <c r="D16" s="10">
        <f>$D$15*$A16/1000</f>
        <v>389.4</v>
      </c>
      <c r="E16" s="28"/>
      <c r="F16" s="10">
        <f>$F$15*$A16/1000</f>
        <v>664.4</v>
      </c>
      <c r="G16" s="23"/>
      <c r="H16" s="10">
        <f>$H$15*$A16/1000</f>
        <v>773.85</v>
      </c>
      <c r="I16" s="23"/>
      <c r="J16" s="10">
        <f>$J$15*$A16/1000</f>
        <v>1133.0550000000001</v>
      </c>
      <c r="K16" s="23"/>
    </row>
    <row r="17" spans="1:11" x14ac:dyDescent="0.2">
      <c r="A17" s="2">
        <v>1200</v>
      </c>
      <c r="B17" s="35">
        <f t="shared" ref="B17:B27" si="6">$B$15*A17/1000</f>
        <v>319.2</v>
      </c>
      <c r="C17" s="23"/>
      <c r="D17" s="10">
        <f t="shared" ref="D17:D27" si="7">$D$15*$A17/1000</f>
        <v>424.8</v>
      </c>
      <c r="E17" s="28"/>
      <c r="F17" s="10">
        <f t="shared" ref="F17:F27" si="8">$F$15*$A17/1000</f>
        <v>724.8</v>
      </c>
      <c r="G17" s="23"/>
      <c r="H17" s="10">
        <f t="shared" ref="H17:H27" si="9">$H$15*$A17/1000</f>
        <v>844.2</v>
      </c>
      <c r="I17" s="23"/>
      <c r="J17" s="10">
        <f t="shared" ref="J17:J27" si="10">$J$15*$A17/1000</f>
        <v>1236.06</v>
      </c>
      <c r="K17" s="23"/>
    </row>
    <row r="18" spans="1:11" x14ac:dyDescent="0.2">
      <c r="A18" s="2">
        <v>1300</v>
      </c>
      <c r="B18" s="35">
        <f t="shared" si="6"/>
        <v>345.8</v>
      </c>
      <c r="C18" s="23"/>
      <c r="D18" s="10">
        <f t="shared" si="7"/>
        <v>460.2</v>
      </c>
      <c r="E18" s="28"/>
      <c r="F18" s="10">
        <f t="shared" si="8"/>
        <v>785.2</v>
      </c>
      <c r="G18" s="23"/>
      <c r="H18" s="10">
        <f t="shared" si="9"/>
        <v>914.55</v>
      </c>
      <c r="I18" s="23"/>
      <c r="J18" s="10">
        <f t="shared" si="10"/>
        <v>1339.0650000000001</v>
      </c>
      <c r="K18" s="23"/>
    </row>
    <row r="19" spans="1:11" x14ac:dyDescent="0.2">
      <c r="A19" s="2">
        <v>1400</v>
      </c>
      <c r="B19" s="35">
        <f t="shared" si="6"/>
        <v>372.4</v>
      </c>
      <c r="C19" s="23"/>
      <c r="D19" s="10">
        <f t="shared" si="7"/>
        <v>495.6</v>
      </c>
      <c r="E19" s="28"/>
      <c r="F19" s="10">
        <f t="shared" si="8"/>
        <v>845.6</v>
      </c>
      <c r="G19" s="23"/>
      <c r="H19" s="10">
        <f t="shared" si="9"/>
        <v>984.9</v>
      </c>
      <c r="I19" s="23"/>
      <c r="J19" s="10">
        <f t="shared" si="10"/>
        <v>1442.07</v>
      </c>
      <c r="K19" s="23"/>
    </row>
    <row r="20" spans="1:11" x14ac:dyDescent="0.2">
      <c r="A20" s="2">
        <v>1500</v>
      </c>
      <c r="B20" s="35">
        <f t="shared" si="6"/>
        <v>399</v>
      </c>
      <c r="C20" s="23"/>
      <c r="D20" s="10">
        <f t="shared" si="7"/>
        <v>531</v>
      </c>
      <c r="E20" s="28"/>
      <c r="F20" s="10">
        <f t="shared" si="8"/>
        <v>906</v>
      </c>
      <c r="G20" s="23"/>
      <c r="H20" s="10">
        <f t="shared" si="9"/>
        <v>1055.25</v>
      </c>
      <c r="I20" s="23"/>
      <c r="J20" s="10">
        <f t="shared" si="10"/>
        <v>1545.075</v>
      </c>
      <c r="K20" s="23"/>
    </row>
    <row r="21" spans="1:11" x14ac:dyDescent="0.2">
      <c r="A21" s="2">
        <v>1600</v>
      </c>
      <c r="B21" s="35">
        <f t="shared" si="6"/>
        <v>425.6</v>
      </c>
      <c r="C21" s="23"/>
      <c r="D21" s="10">
        <f t="shared" si="7"/>
        <v>566.4</v>
      </c>
      <c r="E21" s="28"/>
      <c r="F21" s="10">
        <f t="shared" si="8"/>
        <v>966.4</v>
      </c>
      <c r="G21" s="23"/>
      <c r="H21" s="10">
        <f t="shared" si="9"/>
        <v>1125.5999999999999</v>
      </c>
      <c r="I21" s="23"/>
      <c r="J21" s="10">
        <f t="shared" si="10"/>
        <v>1648.08</v>
      </c>
      <c r="K21" s="23"/>
    </row>
    <row r="22" spans="1:11" x14ac:dyDescent="0.2">
      <c r="A22" s="2">
        <v>1700</v>
      </c>
      <c r="B22" s="35">
        <f t="shared" si="6"/>
        <v>452.2</v>
      </c>
      <c r="C22" s="23"/>
      <c r="D22" s="10">
        <f t="shared" si="7"/>
        <v>601.79999999999995</v>
      </c>
      <c r="E22" s="28"/>
      <c r="F22" s="10">
        <f t="shared" si="8"/>
        <v>1026.8</v>
      </c>
      <c r="G22" s="23"/>
      <c r="H22" s="10">
        <f t="shared" si="9"/>
        <v>1195.95</v>
      </c>
      <c r="I22" s="23"/>
      <c r="J22" s="10">
        <f t="shared" si="10"/>
        <v>1751.085</v>
      </c>
      <c r="K22" s="23"/>
    </row>
    <row r="23" spans="1:11" x14ac:dyDescent="0.2">
      <c r="A23" s="2">
        <v>1800</v>
      </c>
      <c r="B23" s="35">
        <f t="shared" si="6"/>
        <v>478.8</v>
      </c>
      <c r="C23" s="23"/>
      <c r="D23" s="10">
        <f t="shared" si="7"/>
        <v>637.20000000000005</v>
      </c>
      <c r="E23" s="28"/>
      <c r="F23" s="10">
        <f t="shared" si="8"/>
        <v>1087.2</v>
      </c>
      <c r="G23" s="23"/>
      <c r="H23" s="10">
        <f t="shared" si="9"/>
        <v>1266.3</v>
      </c>
      <c r="I23" s="23"/>
      <c r="J23" s="10">
        <f t="shared" si="10"/>
        <v>1854.09</v>
      </c>
      <c r="K23" s="23"/>
    </row>
    <row r="24" spans="1:11" x14ac:dyDescent="0.2">
      <c r="A24" s="2">
        <v>2000</v>
      </c>
      <c r="B24" s="35">
        <f t="shared" si="6"/>
        <v>532</v>
      </c>
      <c r="C24" s="23"/>
      <c r="D24" s="10">
        <f t="shared" si="7"/>
        <v>708</v>
      </c>
      <c r="E24" s="28"/>
      <c r="F24" s="10">
        <f t="shared" si="8"/>
        <v>1208</v>
      </c>
      <c r="G24" s="23"/>
      <c r="H24" s="10">
        <f t="shared" si="9"/>
        <v>1407</v>
      </c>
      <c r="I24" s="23"/>
      <c r="J24" s="10">
        <f t="shared" si="10"/>
        <v>2060.1</v>
      </c>
      <c r="K24" s="23"/>
    </row>
    <row r="25" spans="1:11" x14ac:dyDescent="0.2">
      <c r="A25" s="2">
        <v>2300</v>
      </c>
      <c r="B25" s="35">
        <f t="shared" si="6"/>
        <v>611.79999999999995</v>
      </c>
      <c r="C25" s="23"/>
      <c r="D25" s="10">
        <f t="shared" si="7"/>
        <v>814.2</v>
      </c>
      <c r="E25" s="28"/>
      <c r="F25" s="10">
        <f t="shared" si="8"/>
        <v>1389.2</v>
      </c>
      <c r="G25" s="23"/>
      <c r="H25" s="10">
        <f t="shared" si="9"/>
        <v>1618.05</v>
      </c>
      <c r="I25" s="23"/>
      <c r="J25" s="10">
        <f t="shared" si="10"/>
        <v>2369.1149999999998</v>
      </c>
      <c r="K25" s="23"/>
    </row>
    <row r="26" spans="1:11" x14ac:dyDescent="0.2">
      <c r="A26" s="2">
        <v>2600</v>
      </c>
      <c r="B26" s="35">
        <f t="shared" si="6"/>
        <v>691.6</v>
      </c>
      <c r="C26" s="23"/>
      <c r="D26" s="10">
        <f t="shared" si="7"/>
        <v>920.4</v>
      </c>
      <c r="E26" s="28"/>
      <c r="F26" s="10">
        <f t="shared" si="8"/>
        <v>1570.4</v>
      </c>
      <c r="G26" s="23"/>
      <c r="H26" s="10">
        <f t="shared" si="9"/>
        <v>1829.1</v>
      </c>
      <c r="I26" s="23"/>
      <c r="J26" s="10">
        <f t="shared" si="10"/>
        <v>2678.13</v>
      </c>
      <c r="K26" s="23"/>
    </row>
    <row r="27" spans="1:11" x14ac:dyDescent="0.2">
      <c r="A27" s="2">
        <v>3000</v>
      </c>
      <c r="B27" s="35">
        <f t="shared" si="6"/>
        <v>798</v>
      </c>
      <c r="C27" s="23"/>
      <c r="D27" s="10">
        <f t="shared" si="7"/>
        <v>1062</v>
      </c>
      <c r="E27" s="28"/>
      <c r="F27" s="10">
        <f t="shared" si="8"/>
        <v>1812</v>
      </c>
      <c r="G27" s="23"/>
      <c r="H27" s="10">
        <f t="shared" si="9"/>
        <v>2110.5</v>
      </c>
      <c r="I27" s="23"/>
      <c r="J27" s="10">
        <f t="shared" si="10"/>
        <v>3090.15</v>
      </c>
      <c r="K27" s="23"/>
    </row>
    <row r="28" spans="1:11" x14ac:dyDescent="0.2">
      <c r="B28" s="1"/>
      <c r="D28" s="1"/>
      <c r="F28" s="1"/>
      <c r="H28" s="1"/>
      <c r="J28" s="1"/>
    </row>
    <row r="29" spans="1:11" ht="20.25" x14ac:dyDescent="0.3">
      <c r="A29" s="59" t="s">
        <v>11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6"/>
      <c r="B30" s="54">
        <v>10</v>
      </c>
      <c r="C30" s="55"/>
      <c r="D30" s="54">
        <v>11</v>
      </c>
      <c r="E30" s="55"/>
      <c r="F30" s="54">
        <v>21</v>
      </c>
      <c r="G30" s="55"/>
      <c r="H30" s="54">
        <v>22</v>
      </c>
      <c r="I30" s="55"/>
      <c r="J30" s="56">
        <v>33</v>
      </c>
      <c r="K30" s="55"/>
    </row>
    <row r="31" spans="1:11" x14ac:dyDescent="0.2">
      <c r="A31" s="7" t="s">
        <v>0</v>
      </c>
      <c r="B31" s="8" t="s">
        <v>7</v>
      </c>
      <c r="C31" s="22" t="s">
        <v>8</v>
      </c>
      <c r="D31" s="8" t="s">
        <v>7</v>
      </c>
      <c r="E31" s="27" t="s">
        <v>8</v>
      </c>
      <c r="F31" s="8" t="s">
        <v>7</v>
      </c>
      <c r="G31" s="22" t="s">
        <v>8</v>
      </c>
      <c r="H31" s="8" t="s">
        <v>7</v>
      </c>
      <c r="I31" s="22" t="s">
        <v>8</v>
      </c>
      <c r="J31" s="8" t="s">
        <v>7</v>
      </c>
      <c r="K31" s="22" t="s">
        <v>8</v>
      </c>
    </row>
    <row r="32" spans="1:11" x14ac:dyDescent="0.2">
      <c r="A32" s="2">
        <v>400</v>
      </c>
      <c r="B32" s="35">
        <f>$B$38*A32/1000</f>
        <v>148.80000000000001</v>
      </c>
      <c r="C32" s="23"/>
      <c r="D32" s="35">
        <f>$D$38*A32/1000</f>
        <v>220</v>
      </c>
      <c r="E32" s="28"/>
      <c r="F32" s="35">
        <f>A32*$F$38/1000</f>
        <v>325.60000000000002</v>
      </c>
      <c r="G32" s="23"/>
      <c r="H32" s="35">
        <f>A32*$H$38/1000</f>
        <v>391.2</v>
      </c>
      <c r="I32" s="23"/>
      <c r="J32" s="10">
        <f>$J$38*$A32/1000</f>
        <v>581.6</v>
      </c>
      <c r="K32" s="23"/>
    </row>
    <row r="33" spans="1:11" x14ac:dyDescent="0.2">
      <c r="A33" s="2">
        <v>500</v>
      </c>
      <c r="B33" s="35">
        <f t="shared" ref="B33:B36" si="11">$B$38*A33/1000</f>
        <v>186</v>
      </c>
      <c r="C33" s="23"/>
      <c r="D33" s="35">
        <f t="shared" ref="D33:D36" si="12">$D$38*A33/1000</f>
        <v>275</v>
      </c>
      <c r="E33" s="28"/>
      <c r="F33" s="35">
        <f t="shared" ref="F33:F36" si="13">A33*$F$38/1000</f>
        <v>407</v>
      </c>
      <c r="G33" s="23"/>
      <c r="H33" s="35">
        <f t="shared" ref="H33:H36" si="14">A33*$H$38/1000</f>
        <v>489</v>
      </c>
      <c r="I33" s="23"/>
      <c r="J33" s="10">
        <f t="shared" ref="J33:J36" si="15">$J$38*$A33/1000</f>
        <v>727</v>
      </c>
      <c r="K33" s="23"/>
    </row>
    <row r="34" spans="1:11" x14ac:dyDescent="0.2">
      <c r="A34" s="2">
        <v>600</v>
      </c>
      <c r="B34" s="35">
        <f t="shared" si="11"/>
        <v>223.2</v>
      </c>
      <c r="C34" s="23"/>
      <c r="D34" s="35">
        <f t="shared" si="12"/>
        <v>330</v>
      </c>
      <c r="E34" s="28"/>
      <c r="F34" s="35">
        <f t="shared" si="13"/>
        <v>488.4</v>
      </c>
      <c r="G34" s="23"/>
      <c r="H34" s="35">
        <f t="shared" si="14"/>
        <v>586.79999999999995</v>
      </c>
      <c r="I34" s="23"/>
      <c r="J34" s="10">
        <f t="shared" si="15"/>
        <v>872.4</v>
      </c>
      <c r="K34" s="23"/>
    </row>
    <row r="35" spans="1:11" x14ac:dyDescent="0.2">
      <c r="A35" s="2">
        <v>700</v>
      </c>
      <c r="B35" s="35">
        <f t="shared" si="11"/>
        <v>260.39999999999998</v>
      </c>
      <c r="C35" s="23"/>
      <c r="D35" s="35">
        <f t="shared" si="12"/>
        <v>385</v>
      </c>
      <c r="E35" s="28"/>
      <c r="F35" s="35">
        <f t="shared" si="13"/>
        <v>569.79999999999995</v>
      </c>
      <c r="G35" s="23"/>
      <c r="H35" s="35">
        <f t="shared" si="14"/>
        <v>684.6</v>
      </c>
      <c r="I35" s="23"/>
      <c r="J35" s="10">
        <f t="shared" si="15"/>
        <v>1017.8</v>
      </c>
      <c r="K35" s="23"/>
    </row>
    <row r="36" spans="1:11" x14ac:dyDescent="0.2">
      <c r="A36" s="2">
        <v>800</v>
      </c>
      <c r="B36" s="35">
        <f t="shared" si="11"/>
        <v>297.60000000000002</v>
      </c>
      <c r="C36" s="23"/>
      <c r="D36" s="35">
        <f t="shared" si="12"/>
        <v>440</v>
      </c>
      <c r="E36" s="28"/>
      <c r="F36" s="35">
        <f t="shared" si="13"/>
        <v>651.20000000000005</v>
      </c>
      <c r="G36" s="23"/>
      <c r="H36" s="35">
        <f t="shared" si="14"/>
        <v>782.4</v>
      </c>
      <c r="I36" s="23"/>
      <c r="J36" s="10">
        <f t="shared" si="15"/>
        <v>1163.2</v>
      </c>
      <c r="K36" s="23"/>
    </row>
    <row r="37" spans="1:11" x14ac:dyDescent="0.2">
      <c r="A37" s="2">
        <v>900</v>
      </c>
      <c r="B37" s="35">
        <f>$B$38*A37/1000</f>
        <v>334.8</v>
      </c>
      <c r="C37" s="23"/>
      <c r="D37" s="35">
        <f>$D$38*A37/1000</f>
        <v>495</v>
      </c>
      <c r="E37" s="28"/>
      <c r="F37" s="35">
        <f>A37*$F$38/1000</f>
        <v>732.6</v>
      </c>
      <c r="G37" s="23"/>
      <c r="H37" s="35">
        <f>A37*$H$38/1000</f>
        <v>880.2</v>
      </c>
      <c r="I37" s="23"/>
      <c r="J37" s="10">
        <f>$J$38*$A37/1000</f>
        <v>1308.5999999999999</v>
      </c>
      <c r="K37" s="23"/>
    </row>
    <row r="38" spans="1:11" x14ac:dyDescent="0.2">
      <c r="A38" s="20">
        <v>1000</v>
      </c>
      <c r="B38" s="36">
        <v>372</v>
      </c>
      <c r="C38" s="25">
        <v>1.2531000000000001</v>
      </c>
      <c r="D38" s="36">
        <v>550</v>
      </c>
      <c r="E38" s="29">
        <v>1.2311000000000001</v>
      </c>
      <c r="F38" s="36">
        <v>814</v>
      </c>
      <c r="G38" s="25">
        <v>1.2529999999999999</v>
      </c>
      <c r="H38" s="36">
        <v>978</v>
      </c>
      <c r="I38" s="25">
        <v>1.2461</v>
      </c>
      <c r="J38" s="36">
        <v>1454</v>
      </c>
      <c r="K38" s="25">
        <v>1.2104999999999999</v>
      </c>
    </row>
    <row r="39" spans="1:11" x14ac:dyDescent="0.2">
      <c r="A39" s="2">
        <v>1100</v>
      </c>
      <c r="B39" s="35">
        <f>$B$38*A39/1000</f>
        <v>409.2</v>
      </c>
      <c r="C39" s="23"/>
      <c r="D39" s="35">
        <f>$D$38*A39/1000</f>
        <v>605</v>
      </c>
      <c r="E39" s="28"/>
      <c r="F39" s="35">
        <f>A39*$F$38/1000</f>
        <v>895.4</v>
      </c>
      <c r="G39" s="23"/>
      <c r="H39" s="35">
        <f>A39*$H$38/1000</f>
        <v>1075.8</v>
      </c>
      <c r="I39" s="23"/>
      <c r="J39" s="10">
        <f>$J$38*$A39/1000</f>
        <v>1599.4</v>
      </c>
      <c r="K39" s="23"/>
    </row>
    <row r="40" spans="1:11" x14ac:dyDescent="0.2">
      <c r="A40" s="2">
        <v>1200</v>
      </c>
      <c r="B40" s="35">
        <f t="shared" ref="B40:B50" si="16">$B$38*A40/1000</f>
        <v>446.4</v>
      </c>
      <c r="C40" s="23"/>
      <c r="D40" s="35">
        <f t="shared" ref="D40:D50" si="17">$D$38*A40/1000</f>
        <v>660</v>
      </c>
      <c r="E40" s="28"/>
      <c r="F40" s="35">
        <f t="shared" ref="F40:F50" si="18">A40*$F$38/1000</f>
        <v>976.8</v>
      </c>
      <c r="G40" s="23"/>
      <c r="H40" s="35">
        <f t="shared" ref="H40:H50" si="19">A40*$H$38/1000</f>
        <v>1173.5999999999999</v>
      </c>
      <c r="I40" s="23"/>
      <c r="J40" s="10">
        <f t="shared" ref="J40:J50" si="20">$J$38*$A40/1000</f>
        <v>1744.8</v>
      </c>
      <c r="K40" s="23"/>
    </row>
    <row r="41" spans="1:11" x14ac:dyDescent="0.2">
      <c r="A41" s="2">
        <v>1300</v>
      </c>
      <c r="B41" s="35">
        <f t="shared" si="16"/>
        <v>483.6</v>
      </c>
      <c r="C41" s="23"/>
      <c r="D41" s="35">
        <f t="shared" si="17"/>
        <v>715</v>
      </c>
      <c r="E41" s="28"/>
      <c r="F41" s="35">
        <f t="shared" si="18"/>
        <v>1058.2</v>
      </c>
      <c r="G41" s="23"/>
      <c r="H41" s="35">
        <f t="shared" si="19"/>
        <v>1271.4000000000001</v>
      </c>
      <c r="I41" s="23"/>
      <c r="J41" s="10">
        <f t="shared" si="20"/>
        <v>1890.2</v>
      </c>
      <c r="K41" s="23"/>
    </row>
    <row r="42" spans="1:11" x14ac:dyDescent="0.2">
      <c r="A42" s="2">
        <v>1400</v>
      </c>
      <c r="B42" s="35">
        <f t="shared" si="16"/>
        <v>520.79999999999995</v>
      </c>
      <c r="C42" s="23"/>
      <c r="D42" s="35">
        <f t="shared" si="17"/>
        <v>770</v>
      </c>
      <c r="E42" s="28"/>
      <c r="F42" s="35">
        <f t="shared" si="18"/>
        <v>1139.5999999999999</v>
      </c>
      <c r="G42" s="23"/>
      <c r="H42" s="35">
        <f t="shared" si="19"/>
        <v>1369.2</v>
      </c>
      <c r="I42" s="23"/>
      <c r="J42" s="10">
        <f t="shared" si="20"/>
        <v>2035.6</v>
      </c>
      <c r="K42" s="23"/>
    </row>
    <row r="43" spans="1:11" x14ac:dyDescent="0.2">
      <c r="A43" s="2">
        <v>1500</v>
      </c>
      <c r="B43" s="35">
        <f t="shared" si="16"/>
        <v>558</v>
      </c>
      <c r="C43" s="23"/>
      <c r="D43" s="35">
        <f t="shared" si="17"/>
        <v>825</v>
      </c>
      <c r="E43" s="28"/>
      <c r="F43" s="35">
        <f t="shared" si="18"/>
        <v>1221</v>
      </c>
      <c r="G43" s="23"/>
      <c r="H43" s="35">
        <f t="shared" si="19"/>
        <v>1467</v>
      </c>
      <c r="I43" s="23"/>
      <c r="J43" s="10">
        <f t="shared" si="20"/>
        <v>2181</v>
      </c>
      <c r="K43" s="23"/>
    </row>
    <row r="44" spans="1:11" x14ac:dyDescent="0.2">
      <c r="A44" s="2">
        <v>1600</v>
      </c>
      <c r="B44" s="35">
        <f t="shared" si="16"/>
        <v>595.20000000000005</v>
      </c>
      <c r="C44" s="23"/>
      <c r="D44" s="35">
        <f t="shared" si="17"/>
        <v>880</v>
      </c>
      <c r="E44" s="28"/>
      <c r="F44" s="35">
        <f t="shared" si="18"/>
        <v>1302.4000000000001</v>
      </c>
      <c r="G44" s="23"/>
      <c r="H44" s="35">
        <f t="shared" si="19"/>
        <v>1564.8</v>
      </c>
      <c r="I44" s="23"/>
      <c r="J44" s="10">
        <f t="shared" si="20"/>
        <v>2326.4</v>
      </c>
      <c r="K44" s="23"/>
    </row>
    <row r="45" spans="1:11" x14ac:dyDescent="0.2">
      <c r="A45" s="2">
        <v>1700</v>
      </c>
      <c r="B45" s="35">
        <f t="shared" si="16"/>
        <v>632.4</v>
      </c>
      <c r="C45" s="23"/>
      <c r="D45" s="35">
        <f t="shared" si="17"/>
        <v>935</v>
      </c>
      <c r="E45" s="28"/>
      <c r="F45" s="35">
        <f t="shared" si="18"/>
        <v>1383.8</v>
      </c>
      <c r="G45" s="23"/>
      <c r="H45" s="35">
        <f t="shared" si="19"/>
        <v>1662.6</v>
      </c>
      <c r="I45" s="23"/>
      <c r="J45" s="10">
        <f t="shared" si="20"/>
        <v>2471.8000000000002</v>
      </c>
      <c r="K45" s="23"/>
    </row>
    <row r="46" spans="1:11" x14ac:dyDescent="0.2">
      <c r="A46" s="2">
        <v>1800</v>
      </c>
      <c r="B46" s="35">
        <f t="shared" si="16"/>
        <v>669.6</v>
      </c>
      <c r="C46" s="23"/>
      <c r="D46" s="35">
        <f t="shared" si="17"/>
        <v>990</v>
      </c>
      <c r="E46" s="28"/>
      <c r="F46" s="35">
        <f t="shared" si="18"/>
        <v>1465.2</v>
      </c>
      <c r="G46" s="23"/>
      <c r="H46" s="35">
        <f t="shared" si="19"/>
        <v>1760.4</v>
      </c>
      <c r="I46" s="23"/>
      <c r="J46" s="10">
        <f t="shared" si="20"/>
        <v>2617.1999999999998</v>
      </c>
      <c r="K46" s="23"/>
    </row>
    <row r="47" spans="1:11" x14ac:dyDescent="0.2">
      <c r="A47" s="2">
        <v>2000</v>
      </c>
      <c r="B47" s="35">
        <f t="shared" si="16"/>
        <v>744</v>
      </c>
      <c r="C47" s="23"/>
      <c r="D47" s="35">
        <f t="shared" si="17"/>
        <v>1100</v>
      </c>
      <c r="E47" s="28"/>
      <c r="F47" s="35">
        <f t="shared" si="18"/>
        <v>1628</v>
      </c>
      <c r="G47" s="23"/>
      <c r="H47" s="35">
        <f t="shared" si="19"/>
        <v>1956</v>
      </c>
      <c r="I47" s="23"/>
      <c r="J47" s="10">
        <f t="shared" si="20"/>
        <v>2908</v>
      </c>
      <c r="K47" s="23"/>
    </row>
    <row r="48" spans="1:11" x14ac:dyDescent="0.2">
      <c r="A48" s="2">
        <v>2300</v>
      </c>
      <c r="B48" s="35">
        <f t="shared" si="16"/>
        <v>855.6</v>
      </c>
      <c r="C48" s="23"/>
      <c r="D48" s="35">
        <f t="shared" si="17"/>
        <v>1265</v>
      </c>
      <c r="E48" s="28"/>
      <c r="F48" s="35">
        <f t="shared" si="18"/>
        <v>1872.2</v>
      </c>
      <c r="G48" s="23"/>
      <c r="H48" s="35">
        <f t="shared" si="19"/>
        <v>2249.4</v>
      </c>
      <c r="I48" s="23"/>
      <c r="J48" s="10">
        <f t="shared" si="20"/>
        <v>3344.2</v>
      </c>
      <c r="K48" s="23"/>
    </row>
    <row r="49" spans="1:11" x14ac:dyDescent="0.2">
      <c r="A49" s="2">
        <v>2600</v>
      </c>
      <c r="B49" s="35">
        <f t="shared" si="16"/>
        <v>967.2</v>
      </c>
      <c r="C49" s="23"/>
      <c r="D49" s="35">
        <f t="shared" si="17"/>
        <v>1430</v>
      </c>
      <c r="E49" s="28"/>
      <c r="F49" s="35">
        <f t="shared" si="18"/>
        <v>2116.4</v>
      </c>
      <c r="G49" s="23"/>
      <c r="H49" s="35">
        <f t="shared" si="19"/>
        <v>2542.8000000000002</v>
      </c>
      <c r="I49" s="23"/>
      <c r="J49" s="10">
        <f t="shared" si="20"/>
        <v>3780.4</v>
      </c>
      <c r="K49" s="23"/>
    </row>
    <row r="50" spans="1:11" x14ac:dyDescent="0.2">
      <c r="A50" s="2">
        <v>3000</v>
      </c>
      <c r="B50" s="35">
        <f t="shared" si="16"/>
        <v>1116</v>
      </c>
      <c r="C50" s="23"/>
      <c r="D50" s="35">
        <f t="shared" si="17"/>
        <v>1650</v>
      </c>
      <c r="E50" s="28"/>
      <c r="F50" s="35">
        <f t="shared" si="18"/>
        <v>2442</v>
      </c>
      <c r="G50" s="23"/>
      <c r="H50" s="35">
        <f t="shared" si="19"/>
        <v>2934</v>
      </c>
      <c r="I50" s="23"/>
      <c r="J50" s="10">
        <f t="shared" si="20"/>
        <v>4362</v>
      </c>
      <c r="K50" s="23"/>
    </row>
    <row r="51" spans="1:11" x14ac:dyDescent="0.2">
      <c r="A51" s="17"/>
      <c r="B51" s="1"/>
      <c r="D51" s="1"/>
      <c r="F51" s="1"/>
      <c r="H51" s="1"/>
      <c r="J51" s="1"/>
    </row>
    <row r="52" spans="1:11" ht="20.25" x14ac:dyDescent="0.3">
      <c r="A52" s="52" t="s">
        <v>12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6"/>
      <c r="B53" s="54">
        <v>10</v>
      </c>
      <c r="C53" s="55"/>
      <c r="D53" s="54">
        <v>11</v>
      </c>
      <c r="E53" s="55"/>
      <c r="F53" s="54">
        <v>21</v>
      </c>
      <c r="G53" s="55"/>
      <c r="H53" s="54">
        <v>22</v>
      </c>
      <c r="I53" s="55"/>
      <c r="J53" s="56">
        <v>33</v>
      </c>
      <c r="K53" s="55"/>
    </row>
    <row r="54" spans="1:11" x14ac:dyDescent="0.2">
      <c r="A54" s="7" t="s">
        <v>0</v>
      </c>
      <c r="B54" s="8" t="s">
        <v>7</v>
      </c>
      <c r="C54" s="22" t="s">
        <v>8</v>
      </c>
      <c r="D54" s="8" t="s">
        <v>7</v>
      </c>
      <c r="E54" s="27" t="s">
        <v>8</v>
      </c>
      <c r="F54" s="8" t="s">
        <v>7</v>
      </c>
      <c r="G54" s="22" t="s">
        <v>8</v>
      </c>
      <c r="H54" s="8" t="s">
        <v>7</v>
      </c>
      <c r="I54" s="22" t="s">
        <v>8</v>
      </c>
      <c r="J54" s="8" t="s">
        <v>7</v>
      </c>
      <c r="K54" s="22" t="s">
        <v>8</v>
      </c>
    </row>
    <row r="55" spans="1:11" x14ac:dyDescent="0.2">
      <c r="A55" s="2">
        <v>400</v>
      </c>
      <c r="B55" s="35">
        <f>$B$61*A55/1000</f>
        <v>187.6</v>
      </c>
      <c r="C55" s="23"/>
      <c r="D55" s="10">
        <f t="shared" ref="D55:D59" si="21">$D$61*$A55/1000</f>
        <v>287.2</v>
      </c>
      <c r="E55" s="28"/>
      <c r="F55" s="10">
        <f t="shared" ref="F55:F59" si="22">$F$61*$A55/1000</f>
        <v>411.2</v>
      </c>
      <c r="G55" s="23"/>
      <c r="H55" s="10">
        <f t="shared" ref="H55:H59" si="23">$H$61*$A55/1000</f>
        <v>516.4</v>
      </c>
      <c r="I55" s="23"/>
      <c r="J55" s="10">
        <f t="shared" ref="J55:J59" si="24">$J$61*$A55/1000</f>
        <v>727.6</v>
      </c>
      <c r="K55" s="23"/>
    </row>
    <row r="56" spans="1:11" x14ac:dyDescent="0.2">
      <c r="A56" s="2">
        <v>500</v>
      </c>
      <c r="B56" s="35">
        <f t="shared" ref="B56:B59" si="25">$B$61*A56/1000</f>
        <v>234.5</v>
      </c>
      <c r="C56" s="23"/>
      <c r="D56" s="10">
        <f t="shared" si="21"/>
        <v>359</v>
      </c>
      <c r="E56" s="28"/>
      <c r="F56" s="10">
        <f t="shared" si="22"/>
        <v>514</v>
      </c>
      <c r="G56" s="23"/>
      <c r="H56" s="10">
        <f t="shared" si="23"/>
        <v>645.5</v>
      </c>
      <c r="I56" s="23"/>
      <c r="J56" s="10">
        <f t="shared" si="24"/>
        <v>909.5</v>
      </c>
      <c r="K56" s="23"/>
    </row>
    <row r="57" spans="1:11" x14ac:dyDescent="0.2">
      <c r="A57" s="2">
        <v>600</v>
      </c>
      <c r="B57" s="35">
        <f t="shared" si="25"/>
        <v>281.39999999999998</v>
      </c>
      <c r="C57" s="23"/>
      <c r="D57" s="10">
        <f t="shared" si="21"/>
        <v>430.8</v>
      </c>
      <c r="E57" s="28"/>
      <c r="F57" s="10">
        <f t="shared" si="22"/>
        <v>616.79999999999995</v>
      </c>
      <c r="G57" s="23"/>
      <c r="H57" s="10">
        <f t="shared" si="23"/>
        <v>774.6</v>
      </c>
      <c r="I57" s="23"/>
      <c r="J57" s="10">
        <f t="shared" si="24"/>
        <v>1091.4000000000001</v>
      </c>
      <c r="K57" s="23"/>
    </row>
    <row r="58" spans="1:11" x14ac:dyDescent="0.2">
      <c r="A58" s="2">
        <v>700</v>
      </c>
      <c r="B58" s="35">
        <f t="shared" si="25"/>
        <v>328.3</v>
      </c>
      <c r="C58" s="23"/>
      <c r="D58" s="10">
        <f t="shared" si="21"/>
        <v>502.6</v>
      </c>
      <c r="E58" s="28"/>
      <c r="F58" s="10">
        <f t="shared" si="22"/>
        <v>719.6</v>
      </c>
      <c r="G58" s="23"/>
      <c r="H58" s="10">
        <f t="shared" si="23"/>
        <v>903.7</v>
      </c>
      <c r="I58" s="23"/>
      <c r="J58" s="10">
        <f t="shared" si="24"/>
        <v>1273.3</v>
      </c>
      <c r="K58" s="23"/>
    </row>
    <row r="59" spans="1:11" x14ac:dyDescent="0.2">
      <c r="A59" s="2">
        <v>800</v>
      </c>
      <c r="B59" s="35">
        <f t="shared" si="25"/>
        <v>375.2</v>
      </c>
      <c r="C59" s="23"/>
      <c r="D59" s="10">
        <f t="shared" si="21"/>
        <v>574.4</v>
      </c>
      <c r="E59" s="28"/>
      <c r="F59" s="10">
        <f t="shared" si="22"/>
        <v>822.4</v>
      </c>
      <c r="G59" s="23"/>
      <c r="H59" s="10">
        <f t="shared" si="23"/>
        <v>1032.8</v>
      </c>
      <c r="I59" s="23"/>
      <c r="J59" s="10">
        <f t="shared" si="24"/>
        <v>1455.2</v>
      </c>
      <c r="K59" s="23"/>
    </row>
    <row r="60" spans="1:11" x14ac:dyDescent="0.2">
      <c r="A60" s="2">
        <v>900</v>
      </c>
      <c r="B60" s="35">
        <f>$B$61*A60/1000</f>
        <v>422.1</v>
      </c>
      <c r="C60" s="23"/>
      <c r="D60" s="10">
        <f>$D$61*$A60/1000</f>
        <v>646.20000000000005</v>
      </c>
      <c r="E60" s="28"/>
      <c r="F60" s="10">
        <f>$F$61*$A60/1000</f>
        <v>925.2</v>
      </c>
      <c r="G60" s="23"/>
      <c r="H60" s="10">
        <f>$H$61*$A60/1000</f>
        <v>1161.9000000000001</v>
      </c>
      <c r="I60" s="23"/>
      <c r="J60" s="10">
        <f>$J$61*$A60/1000</f>
        <v>1637.1</v>
      </c>
      <c r="K60" s="23"/>
    </row>
    <row r="61" spans="1:11" x14ac:dyDescent="0.2">
      <c r="A61" s="2">
        <v>1000</v>
      </c>
      <c r="B61" s="14">
        <v>469</v>
      </c>
      <c r="C61" s="25">
        <v>1.2259</v>
      </c>
      <c r="D61" s="14">
        <v>718</v>
      </c>
      <c r="E61" s="29">
        <v>1.2311000000000001</v>
      </c>
      <c r="F61" s="14">
        <v>1028</v>
      </c>
      <c r="G61" s="25">
        <v>1.2532000000000001</v>
      </c>
      <c r="H61" s="14">
        <v>1291</v>
      </c>
      <c r="I61" s="25">
        <v>1.2524</v>
      </c>
      <c r="J61" s="14">
        <v>1819</v>
      </c>
      <c r="K61" s="25">
        <v>1.3183</v>
      </c>
    </row>
    <row r="62" spans="1:11" x14ac:dyDescent="0.2">
      <c r="A62" s="2">
        <v>1100</v>
      </c>
      <c r="B62" s="35">
        <f>$B$61*A62/1000</f>
        <v>515.9</v>
      </c>
      <c r="C62" s="23"/>
      <c r="D62" s="10">
        <f>$D$61*$A62/1000</f>
        <v>789.8</v>
      </c>
      <c r="E62" s="28"/>
      <c r="F62" s="10">
        <f>$F$61*$A62/1000</f>
        <v>1130.8</v>
      </c>
      <c r="G62" s="23"/>
      <c r="H62" s="10">
        <f>$H$61*$A62/1000</f>
        <v>1420.1</v>
      </c>
      <c r="I62" s="23"/>
      <c r="J62" s="10">
        <f>$J$61*$A62/1000</f>
        <v>2000.9</v>
      </c>
      <c r="K62" s="23"/>
    </row>
    <row r="63" spans="1:11" x14ac:dyDescent="0.2">
      <c r="A63" s="2">
        <v>1200</v>
      </c>
      <c r="B63" s="35">
        <f t="shared" ref="B63:B73" si="26">$B$61*A63/1000</f>
        <v>562.79999999999995</v>
      </c>
      <c r="C63" s="23"/>
      <c r="D63" s="10">
        <f t="shared" ref="D63:D73" si="27">$D$61*$A63/1000</f>
        <v>861.6</v>
      </c>
      <c r="E63" s="28"/>
      <c r="F63" s="10">
        <f t="shared" ref="F63:F73" si="28">$F$61*$A63/1000</f>
        <v>1233.5999999999999</v>
      </c>
      <c r="G63" s="23"/>
      <c r="H63" s="10">
        <f t="shared" ref="H63:H73" si="29">$H$61*$A63/1000</f>
        <v>1549.2</v>
      </c>
      <c r="I63" s="23"/>
      <c r="J63" s="10">
        <f t="shared" ref="J63:J73" si="30">$J$61*$A63/1000</f>
        <v>2182.8000000000002</v>
      </c>
      <c r="K63" s="23"/>
    </row>
    <row r="64" spans="1:11" x14ac:dyDescent="0.2">
      <c r="A64" s="2">
        <v>1300</v>
      </c>
      <c r="B64" s="35">
        <f t="shared" si="26"/>
        <v>609.70000000000005</v>
      </c>
      <c r="C64" s="23"/>
      <c r="D64" s="10">
        <f t="shared" si="27"/>
        <v>933.4</v>
      </c>
      <c r="E64" s="28"/>
      <c r="F64" s="10">
        <f t="shared" si="28"/>
        <v>1336.4</v>
      </c>
      <c r="G64" s="23"/>
      <c r="H64" s="10">
        <f t="shared" si="29"/>
        <v>1678.3</v>
      </c>
      <c r="I64" s="23"/>
      <c r="J64" s="10">
        <f t="shared" si="30"/>
        <v>2364.6999999999998</v>
      </c>
      <c r="K64" s="23"/>
    </row>
    <row r="65" spans="1:11" x14ac:dyDescent="0.2">
      <c r="A65" s="2">
        <v>1400</v>
      </c>
      <c r="B65" s="35">
        <f t="shared" si="26"/>
        <v>656.6</v>
      </c>
      <c r="C65" s="23"/>
      <c r="D65" s="10">
        <f t="shared" si="27"/>
        <v>1005.2</v>
      </c>
      <c r="E65" s="28"/>
      <c r="F65" s="10">
        <f t="shared" si="28"/>
        <v>1439.2</v>
      </c>
      <c r="G65" s="23"/>
      <c r="H65" s="10">
        <f t="shared" si="29"/>
        <v>1807.4</v>
      </c>
      <c r="I65" s="23"/>
      <c r="J65" s="10">
        <f t="shared" si="30"/>
        <v>2546.6</v>
      </c>
      <c r="K65" s="23"/>
    </row>
    <row r="66" spans="1:11" x14ac:dyDescent="0.2">
      <c r="A66" s="2">
        <v>1500</v>
      </c>
      <c r="B66" s="35">
        <f t="shared" si="26"/>
        <v>703.5</v>
      </c>
      <c r="C66" s="23"/>
      <c r="D66" s="10">
        <f t="shared" si="27"/>
        <v>1077</v>
      </c>
      <c r="E66" s="28"/>
      <c r="F66" s="10">
        <f t="shared" si="28"/>
        <v>1542</v>
      </c>
      <c r="G66" s="23"/>
      <c r="H66" s="10">
        <f t="shared" si="29"/>
        <v>1936.5</v>
      </c>
      <c r="I66" s="23"/>
      <c r="J66" s="10">
        <f t="shared" si="30"/>
        <v>2728.5</v>
      </c>
      <c r="K66" s="23"/>
    </row>
    <row r="67" spans="1:11" x14ac:dyDescent="0.2">
      <c r="A67" s="2">
        <v>1600</v>
      </c>
      <c r="B67" s="35">
        <f t="shared" si="26"/>
        <v>750.4</v>
      </c>
      <c r="C67" s="23"/>
      <c r="D67" s="10">
        <f t="shared" si="27"/>
        <v>1148.8</v>
      </c>
      <c r="E67" s="28"/>
      <c r="F67" s="10">
        <f t="shared" si="28"/>
        <v>1644.8</v>
      </c>
      <c r="G67" s="23"/>
      <c r="H67" s="10">
        <f t="shared" si="29"/>
        <v>2065.6</v>
      </c>
      <c r="I67" s="23"/>
      <c r="J67" s="10">
        <f t="shared" si="30"/>
        <v>2910.4</v>
      </c>
      <c r="K67" s="23"/>
    </row>
    <row r="68" spans="1:11" x14ac:dyDescent="0.2">
      <c r="A68" s="2">
        <v>1700</v>
      </c>
      <c r="B68" s="35">
        <f t="shared" si="26"/>
        <v>797.3</v>
      </c>
      <c r="C68" s="23"/>
      <c r="D68" s="10">
        <f t="shared" si="27"/>
        <v>1220.5999999999999</v>
      </c>
      <c r="E68" s="28"/>
      <c r="F68" s="10">
        <f t="shared" si="28"/>
        <v>1747.6</v>
      </c>
      <c r="G68" s="23"/>
      <c r="H68" s="10">
        <f t="shared" si="29"/>
        <v>2194.6999999999998</v>
      </c>
      <c r="I68" s="23"/>
      <c r="J68" s="10">
        <f t="shared" si="30"/>
        <v>3092.3</v>
      </c>
      <c r="K68" s="23"/>
    </row>
    <row r="69" spans="1:11" x14ac:dyDescent="0.2">
      <c r="A69" s="2">
        <v>1800</v>
      </c>
      <c r="B69" s="35">
        <f t="shared" si="26"/>
        <v>844.2</v>
      </c>
      <c r="C69" s="23"/>
      <c r="D69" s="10">
        <f t="shared" si="27"/>
        <v>1292.4000000000001</v>
      </c>
      <c r="E69" s="28"/>
      <c r="F69" s="10">
        <f t="shared" si="28"/>
        <v>1850.4</v>
      </c>
      <c r="G69" s="23"/>
      <c r="H69" s="10">
        <f t="shared" si="29"/>
        <v>2323.8000000000002</v>
      </c>
      <c r="I69" s="23"/>
      <c r="J69" s="10">
        <f t="shared" si="30"/>
        <v>3274.2</v>
      </c>
      <c r="K69" s="23"/>
    </row>
    <row r="70" spans="1:11" x14ac:dyDescent="0.2">
      <c r="A70" s="2">
        <v>2000</v>
      </c>
      <c r="B70" s="35">
        <f t="shared" si="26"/>
        <v>938</v>
      </c>
      <c r="C70" s="23"/>
      <c r="D70" s="10">
        <f t="shared" si="27"/>
        <v>1436</v>
      </c>
      <c r="E70" s="28"/>
      <c r="F70" s="10">
        <f t="shared" si="28"/>
        <v>2056</v>
      </c>
      <c r="G70" s="23"/>
      <c r="H70" s="10">
        <f t="shared" si="29"/>
        <v>2582</v>
      </c>
      <c r="I70" s="23"/>
      <c r="J70" s="10">
        <f t="shared" si="30"/>
        <v>3638</v>
      </c>
      <c r="K70" s="23"/>
    </row>
    <row r="71" spans="1:11" x14ac:dyDescent="0.2">
      <c r="A71" s="2">
        <v>2300</v>
      </c>
      <c r="B71" s="35">
        <f t="shared" si="26"/>
        <v>1078.7</v>
      </c>
      <c r="C71" s="23"/>
      <c r="D71" s="10">
        <f t="shared" si="27"/>
        <v>1651.4</v>
      </c>
      <c r="E71" s="28"/>
      <c r="F71" s="10">
        <f t="shared" si="28"/>
        <v>2364.4</v>
      </c>
      <c r="G71" s="23"/>
      <c r="H71" s="10">
        <f t="shared" si="29"/>
        <v>2969.3</v>
      </c>
      <c r="I71" s="23"/>
      <c r="J71" s="10">
        <f t="shared" si="30"/>
        <v>4183.7</v>
      </c>
      <c r="K71" s="23"/>
    </row>
    <row r="72" spans="1:11" x14ac:dyDescent="0.2">
      <c r="A72" s="2">
        <v>2600</v>
      </c>
      <c r="B72" s="35">
        <f t="shared" si="26"/>
        <v>1219.4000000000001</v>
      </c>
      <c r="C72" s="23"/>
      <c r="D72" s="10">
        <f t="shared" si="27"/>
        <v>1866.8</v>
      </c>
      <c r="E72" s="28"/>
      <c r="F72" s="10">
        <f t="shared" si="28"/>
        <v>2672.8</v>
      </c>
      <c r="G72" s="23"/>
      <c r="H72" s="10">
        <f t="shared" si="29"/>
        <v>3356.6</v>
      </c>
      <c r="I72" s="23"/>
      <c r="J72" s="10">
        <f t="shared" si="30"/>
        <v>4729.3999999999996</v>
      </c>
      <c r="K72" s="23"/>
    </row>
    <row r="73" spans="1:11" x14ac:dyDescent="0.2">
      <c r="A73" s="2">
        <v>3000</v>
      </c>
      <c r="B73" s="35">
        <f t="shared" si="26"/>
        <v>1407</v>
      </c>
      <c r="C73" s="23"/>
      <c r="D73" s="10">
        <f t="shared" si="27"/>
        <v>2154</v>
      </c>
      <c r="E73" s="28"/>
      <c r="F73" s="10">
        <f t="shared" si="28"/>
        <v>3084</v>
      </c>
      <c r="G73" s="23"/>
      <c r="H73" s="10">
        <f t="shared" si="29"/>
        <v>3873</v>
      </c>
      <c r="I73" s="23"/>
      <c r="J73" s="10">
        <f t="shared" si="30"/>
        <v>5457</v>
      </c>
      <c r="K73" s="23"/>
    </row>
    <row r="74" spans="1:11" x14ac:dyDescent="0.2">
      <c r="B74" s="1"/>
      <c r="D74" s="1"/>
      <c r="F74" s="1"/>
      <c r="H74" s="1"/>
      <c r="J74" s="1"/>
    </row>
    <row r="75" spans="1:11" ht="20.25" x14ac:dyDescent="0.3">
      <c r="A75" s="52" t="s">
        <v>13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 x14ac:dyDescent="0.2">
      <c r="A76" s="6"/>
      <c r="B76" s="54">
        <v>10</v>
      </c>
      <c r="C76" s="55"/>
      <c r="D76" s="54">
        <v>11</v>
      </c>
      <c r="E76" s="55"/>
      <c r="F76" s="54">
        <v>21</v>
      </c>
      <c r="G76" s="55"/>
      <c r="H76" s="54">
        <v>22</v>
      </c>
      <c r="I76" s="55"/>
      <c r="J76" s="56">
        <v>33</v>
      </c>
      <c r="K76" s="55"/>
    </row>
    <row r="77" spans="1:11" x14ac:dyDescent="0.2">
      <c r="A77" s="7" t="s">
        <v>0</v>
      </c>
      <c r="B77" s="8" t="s">
        <v>7</v>
      </c>
      <c r="C77" s="22" t="s">
        <v>8</v>
      </c>
      <c r="D77" s="8" t="s">
        <v>7</v>
      </c>
      <c r="E77" s="27" t="s">
        <v>8</v>
      </c>
      <c r="F77" s="8" t="s">
        <v>7</v>
      </c>
      <c r="G77" s="22" t="s">
        <v>8</v>
      </c>
      <c r="H77" s="8" t="s">
        <v>7</v>
      </c>
      <c r="I77" s="22" t="s">
        <v>8</v>
      </c>
      <c r="J77" s="8" t="s">
        <v>7</v>
      </c>
      <c r="K77" s="22" t="s">
        <v>8</v>
      </c>
    </row>
    <row r="78" spans="1:11" x14ac:dyDescent="0.2">
      <c r="A78" s="2">
        <v>400</v>
      </c>
      <c r="B78" s="10">
        <f t="shared" ref="B78:B82" si="31">$B$84*$A78/1000</f>
        <v>240</v>
      </c>
      <c r="C78" s="23"/>
      <c r="D78" s="10">
        <f t="shared" ref="D78:D82" si="32">$D$84*$A78/1000</f>
        <v>341.2</v>
      </c>
      <c r="E78" s="28"/>
      <c r="F78" s="10">
        <f t="shared" ref="F78:F82" si="33">$F$84*$A78/1000</f>
        <v>474.4</v>
      </c>
      <c r="G78" s="23"/>
      <c r="H78" s="10">
        <f t="shared" ref="H78:H82" si="34">$H$84*$A78/1000</f>
        <v>617.20000000000005</v>
      </c>
      <c r="I78" s="23"/>
      <c r="J78" s="10">
        <f t="shared" ref="J78:J82" si="35">$J$84*$A78/1000</f>
        <v>832</v>
      </c>
      <c r="K78" s="23"/>
    </row>
    <row r="79" spans="1:11" x14ac:dyDescent="0.2">
      <c r="A79" s="2">
        <v>500</v>
      </c>
      <c r="B79" s="10">
        <f t="shared" si="31"/>
        <v>300</v>
      </c>
      <c r="C79" s="23"/>
      <c r="D79" s="10">
        <f t="shared" si="32"/>
        <v>426.5</v>
      </c>
      <c r="E79" s="28"/>
      <c r="F79" s="10">
        <f t="shared" si="33"/>
        <v>593</v>
      </c>
      <c r="G79" s="23"/>
      <c r="H79" s="10">
        <f t="shared" si="34"/>
        <v>771.5</v>
      </c>
      <c r="I79" s="23"/>
      <c r="J79" s="10">
        <f t="shared" si="35"/>
        <v>1040</v>
      </c>
      <c r="K79" s="23"/>
    </row>
    <row r="80" spans="1:11" x14ac:dyDescent="0.2">
      <c r="A80" s="2">
        <v>600</v>
      </c>
      <c r="B80" s="10">
        <f t="shared" si="31"/>
        <v>360</v>
      </c>
      <c r="C80" s="23"/>
      <c r="D80" s="10">
        <f t="shared" si="32"/>
        <v>511.8</v>
      </c>
      <c r="E80" s="28"/>
      <c r="F80" s="10">
        <f t="shared" si="33"/>
        <v>711.6</v>
      </c>
      <c r="G80" s="23"/>
      <c r="H80" s="10">
        <f t="shared" si="34"/>
        <v>925.8</v>
      </c>
      <c r="I80" s="23"/>
      <c r="J80" s="10">
        <f t="shared" si="35"/>
        <v>1248</v>
      </c>
      <c r="K80" s="23"/>
    </row>
    <row r="81" spans="1:11" x14ac:dyDescent="0.2">
      <c r="A81" s="2">
        <v>700</v>
      </c>
      <c r="B81" s="10">
        <f t="shared" si="31"/>
        <v>420</v>
      </c>
      <c r="C81" s="23"/>
      <c r="D81" s="10">
        <f t="shared" si="32"/>
        <v>597.1</v>
      </c>
      <c r="E81" s="28"/>
      <c r="F81" s="10">
        <f t="shared" si="33"/>
        <v>830.2</v>
      </c>
      <c r="G81" s="23"/>
      <c r="H81" s="10">
        <f t="shared" si="34"/>
        <v>1080.0999999999999</v>
      </c>
      <c r="I81" s="23"/>
      <c r="J81" s="10">
        <f t="shared" si="35"/>
        <v>1456</v>
      </c>
      <c r="K81" s="23"/>
    </row>
    <row r="82" spans="1:11" x14ac:dyDescent="0.2">
      <c r="A82" s="2">
        <v>800</v>
      </c>
      <c r="B82" s="10">
        <f t="shared" si="31"/>
        <v>480</v>
      </c>
      <c r="C82" s="23"/>
      <c r="D82" s="10">
        <f t="shared" si="32"/>
        <v>682.4</v>
      </c>
      <c r="E82" s="28"/>
      <c r="F82" s="10">
        <f t="shared" si="33"/>
        <v>948.8</v>
      </c>
      <c r="G82" s="23"/>
      <c r="H82" s="10">
        <f t="shared" si="34"/>
        <v>1234.4000000000001</v>
      </c>
      <c r="I82" s="23"/>
      <c r="J82" s="10">
        <f t="shared" si="35"/>
        <v>1664</v>
      </c>
      <c r="K82" s="23"/>
    </row>
    <row r="83" spans="1:11" x14ac:dyDescent="0.2">
      <c r="A83" s="2">
        <v>900</v>
      </c>
      <c r="B83" s="10">
        <f>$B$84*$A83/1000</f>
        <v>540</v>
      </c>
      <c r="C83" s="23"/>
      <c r="D83" s="10">
        <f>$D$84*$A83/1000</f>
        <v>767.7</v>
      </c>
      <c r="E83" s="28"/>
      <c r="F83" s="10">
        <f>$F$84*$A83/1000</f>
        <v>1067.4000000000001</v>
      </c>
      <c r="G83" s="23"/>
      <c r="H83" s="10">
        <f>$H$84*$A83/1000</f>
        <v>1388.7</v>
      </c>
      <c r="I83" s="23"/>
      <c r="J83" s="10">
        <f>$J$84*$A83/1000</f>
        <v>1872</v>
      </c>
      <c r="K83" s="23"/>
    </row>
    <row r="84" spans="1:11" x14ac:dyDescent="0.2">
      <c r="A84" s="2">
        <v>1000</v>
      </c>
      <c r="B84" s="14">
        <v>600</v>
      </c>
      <c r="C84" s="25">
        <v>1.2345999999999999</v>
      </c>
      <c r="D84" s="14">
        <v>853</v>
      </c>
      <c r="E84" s="29">
        <v>1.236</v>
      </c>
      <c r="F84" s="14">
        <v>1186</v>
      </c>
      <c r="G84" s="25">
        <v>1.2698</v>
      </c>
      <c r="H84" s="14">
        <v>1543</v>
      </c>
      <c r="I84" s="25">
        <v>1.2951999999999999</v>
      </c>
      <c r="J84" s="14">
        <v>2080</v>
      </c>
      <c r="K84" s="25">
        <v>1.2519</v>
      </c>
    </row>
    <row r="85" spans="1:11" x14ac:dyDescent="0.2">
      <c r="A85" s="2">
        <v>1100</v>
      </c>
      <c r="B85" s="10">
        <f>$B$84*$A85/1000</f>
        <v>660</v>
      </c>
      <c r="C85" s="23"/>
      <c r="D85" s="10">
        <f>$D$84*$A85/1000</f>
        <v>938.3</v>
      </c>
      <c r="E85" s="28"/>
      <c r="F85" s="10">
        <f>$F$84*$A85/1000</f>
        <v>1304.5999999999999</v>
      </c>
      <c r="G85" s="23"/>
      <c r="H85" s="10">
        <f>$H$84*$A85/1000</f>
        <v>1697.3</v>
      </c>
      <c r="I85" s="23"/>
      <c r="J85" s="10">
        <f>$J$84*$A85/1000</f>
        <v>2288</v>
      </c>
      <c r="K85" s="23"/>
    </row>
    <row r="86" spans="1:11" x14ac:dyDescent="0.2">
      <c r="A86" s="2">
        <v>1200</v>
      </c>
      <c r="B86" s="10">
        <f t="shared" ref="B86:B92" si="36">$B$84*$A86/1000</f>
        <v>720</v>
      </c>
      <c r="C86" s="23"/>
      <c r="D86" s="10">
        <f t="shared" ref="D86:D96" si="37">$D$84*$A86/1000</f>
        <v>1023.6</v>
      </c>
      <c r="E86" s="28"/>
      <c r="F86" s="10">
        <f t="shared" ref="F86:F96" si="38">$F$84*$A86/1000</f>
        <v>1423.2</v>
      </c>
      <c r="G86" s="23"/>
      <c r="H86" s="10">
        <f t="shared" ref="H86:H96" si="39">$H$84*$A86/1000</f>
        <v>1851.6</v>
      </c>
      <c r="I86" s="23"/>
      <c r="J86" s="10">
        <f t="shared" ref="J86:J96" si="40">$J$84*$A86/1000</f>
        <v>2496</v>
      </c>
      <c r="K86" s="23"/>
    </row>
    <row r="87" spans="1:11" x14ac:dyDescent="0.2">
      <c r="A87" s="2">
        <v>1300</v>
      </c>
      <c r="B87" s="10">
        <f t="shared" si="36"/>
        <v>780</v>
      </c>
      <c r="C87" s="23"/>
      <c r="D87" s="10">
        <f t="shared" si="37"/>
        <v>1108.9000000000001</v>
      </c>
      <c r="E87" s="28"/>
      <c r="F87" s="10">
        <f t="shared" si="38"/>
        <v>1541.8</v>
      </c>
      <c r="G87" s="23"/>
      <c r="H87" s="10">
        <f t="shared" si="39"/>
        <v>2005.9</v>
      </c>
      <c r="I87" s="23"/>
      <c r="J87" s="10">
        <f t="shared" si="40"/>
        <v>2704</v>
      </c>
      <c r="K87" s="23"/>
    </row>
    <row r="88" spans="1:11" x14ac:dyDescent="0.2">
      <c r="A88" s="2">
        <v>1400</v>
      </c>
      <c r="B88" s="10">
        <f t="shared" si="36"/>
        <v>840</v>
      </c>
      <c r="C88" s="23"/>
      <c r="D88" s="10">
        <f t="shared" si="37"/>
        <v>1194.2</v>
      </c>
      <c r="E88" s="28"/>
      <c r="F88" s="10">
        <f t="shared" si="38"/>
        <v>1660.4</v>
      </c>
      <c r="G88" s="23"/>
      <c r="H88" s="10">
        <f t="shared" si="39"/>
        <v>2160.1999999999998</v>
      </c>
      <c r="I88" s="23"/>
      <c r="J88" s="10">
        <f t="shared" si="40"/>
        <v>2912</v>
      </c>
      <c r="K88" s="23"/>
    </row>
    <row r="89" spans="1:11" x14ac:dyDescent="0.2">
      <c r="A89" s="2">
        <v>1500</v>
      </c>
      <c r="B89" s="10">
        <f t="shared" si="36"/>
        <v>900</v>
      </c>
      <c r="C89" s="23"/>
      <c r="D89" s="10">
        <f t="shared" si="37"/>
        <v>1279.5</v>
      </c>
      <c r="E89" s="28"/>
      <c r="F89" s="10">
        <f t="shared" si="38"/>
        <v>1779</v>
      </c>
      <c r="G89" s="23"/>
      <c r="H89" s="10">
        <f t="shared" si="39"/>
        <v>2314.5</v>
      </c>
      <c r="I89" s="23"/>
      <c r="J89" s="10">
        <f t="shared" si="40"/>
        <v>3120</v>
      </c>
      <c r="K89" s="23"/>
    </row>
    <row r="90" spans="1:11" x14ac:dyDescent="0.2">
      <c r="A90" s="2">
        <v>1600</v>
      </c>
      <c r="B90" s="10">
        <f t="shared" si="36"/>
        <v>960</v>
      </c>
      <c r="C90" s="23"/>
      <c r="D90" s="10">
        <f t="shared" si="37"/>
        <v>1364.8</v>
      </c>
      <c r="E90" s="28"/>
      <c r="F90" s="10">
        <f t="shared" si="38"/>
        <v>1897.6</v>
      </c>
      <c r="G90" s="23"/>
      <c r="H90" s="10">
        <f t="shared" si="39"/>
        <v>2468.8000000000002</v>
      </c>
      <c r="I90" s="23"/>
      <c r="J90" s="10">
        <f t="shared" si="40"/>
        <v>3328</v>
      </c>
      <c r="K90" s="23"/>
    </row>
    <row r="91" spans="1:11" x14ac:dyDescent="0.2">
      <c r="A91" s="2">
        <v>1700</v>
      </c>
      <c r="B91" s="10">
        <f t="shared" si="36"/>
        <v>1020</v>
      </c>
      <c r="C91" s="23"/>
      <c r="D91" s="10">
        <f t="shared" si="37"/>
        <v>1450.1</v>
      </c>
      <c r="E91" s="28"/>
      <c r="F91" s="10">
        <f t="shared" si="38"/>
        <v>2016.2</v>
      </c>
      <c r="G91" s="23"/>
      <c r="H91" s="10">
        <f t="shared" si="39"/>
        <v>2623.1</v>
      </c>
      <c r="I91" s="23"/>
      <c r="J91" s="10">
        <f t="shared" si="40"/>
        <v>3536</v>
      </c>
      <c r="K91" s="23"/>
    </row>
    <row r="92" spans="1:11" x14ac:dyDescent="0.2">
      <c r="A92" s="2">
        <v>1800</v>
      </c>
      <c r="B92" s="10">
        <f t="shared" si="36"/>
        <v>1080</v>
      </c>
      <c r="C92" s="23"/>
      <c r="D92" s="10">
        <f t="shared" si="37"/>
        <v>1535.4</v>
      </c>
      <c r="E92" s="28"/>
      <c r="F92" s="10">
        <f t="shared" si="38"/>
        <v>2134.8000000000002</v>
      </c>
      <c r="G92" s="23"/>
      <c r="H92" s="10">
        <f t="shared" si="39"/>
        <v>2777.4</v>
      </c>
      <c r="I92" s="23"/>
      <c r="J92" s="10">
        <f t="shared" si="40"/>
        <v>3744</v>
      </c>
      <c r="K92" s="23"/>
    </row>
    <row r="93" spans="1:11" x14ac:dyDescent="0.2">
      <c r="A93" s="2">
        <v>2000</v>
      </c>
      <c r="B93" s="10">
        <f t="shared" ref="B93:B96" si="41">$B$84*$A93/1000</f>
        <v>1200</v>
      </c>
      <c r="C93" s="23"/>
      <c r="D93" s="10">
        <f t="shared" si="37"/>
        <v>1706</v>
      </c>
      <c r="E93" s="28"/>
      <c r="F93" s="10">
        <f t="shared" si="38"/>
        <v>2372</v>
      </c>
      <c r="G93" s="23"/>
      <c r="H93" s="10">
        <f t="shared" si="39"/>
        <v>3086</v>
      </c>
      <c r="I93" s="23"/>
      <c r="J93" s="10">
        <f t="shared" si="40"/>
        <v>4160</v>
      </c>
      <c r="K93" s="23"/>
    </row>
    <row r="94" spans="1:11" x14ac:dyDescent="0.2">
      <c r="A94" s="2">
        <v>2300</v>
      </c>
      <c r="B94" s="10">
        <f t="shared" si="41"/>
        <v>1380</v>
      </c>
      <c r="C94" s="23"/>
      <c r="D94" s="10">
        <f t="shared" si="37"/>
        <v>1961.9</v>
      </c>
      <c r="E94" s="28"/>
      <c r="F94" s="10">
        <f t="shared" si="38"/>
        <v>2727.8</v>
      </c>
      <c r="G94" s="23"/>
      <c r="H94" s="10">
        <f t="shared" si="39"/>
        <v>3548.9</v>
      </c>
      <c r="I94" s="23"/>
      <c r="J94" s="10">
        <f t="shared" si="40"/>
        <v>4784</v>
      </c>
      <c r="K94" s="23"/>
    </row>
    <row r="95" spans="1:11" x14ac:dyDescent="0.2">
      <c r="A95" s="2">
        <v>2600</v>
      </c>
      <c r="B95" s="10">
        <f t="shared" si="41"/>
        <v>1560</v>
      </c>
      <c r="C95" s="23"/>
      <c r="D95" s="10">
        <f t="shared" si="37"/>
        <v>2217.8000000000002</v>
      </c>
      <c r="E95" s="28"/>
      <c r="F95" s="10">
        <f t="shared" si="38"/>
        <v>3083.6</v>
      </c>
      <c r="G95" s="23"/>
      <c r="H95" s="10">
        <f t="shared" si="39"/>
        <v>4011.8</v>
      </c>
      <c r="I95" s="23"/>
      <c r="J95" s="10">
        <f t="shared" si="40"/>
        <v>5408</v>
      </c>
      <c r="K95" s="23"/>
    </row>
    <row r="96" spans="1:11" x14ac:dyDescent="0.2">
      <c r="A96" s="2">
        <v>3000</v>
      </c>
      <c r="B96" s="10">
        <f t="shared" si="41"/>
        <v>1800</v>
      </c>
      <c r="C96" s="23"/>
      <c r="D96" s="10">
        <f t="shared" si="37"/>
        <v>2559</v>
      </c>
      <c r="E96" s="28"/>
      <c r="F96" s="10">
        <f t="shared" si="38"/>
        <v>3558</v>
      </c>
      <c r="G96" s="23"/>
      <c r="H96" s="10">
        <f t="shared" si="39"/>
        <v>4629</v>
      </c>
      <c r="I96" s="23"/>
      <c r="J96" s="10">
        <f t="shared" si="40"/>
        <v>6240</v>
      </c>
      <c r="K96" s="23"/>
    </row>
    <row r="98" spans="1:11" ht="20.25" x14ac:dyDescent="0.3">
      <c r="A98" s="52" t="s">
        <v>14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</row>
    <row r="99" spans="1:11" x14ac:dyDescent="0.2">
      <c r="A99" s="6"/>
      <c r="B99" s="54">
        <v>10</v>
      </c>
      <c r="C99" s="55"/>
      <c r="D99" s="54">
        <v>11</v>
      </c>
      <c r="E99" s="55"/>
      <c r="F99" s="54">
        <v>21</v>
      </c>
      <c r="G99" s="55"/>
      <c r="H99" s="54">
        <v>22</v>
      </c>
      <c r="I99" s="55"/>
      <c r="J99" s="56">
        <v>33</v>
      </c>
      <c r="K99" s="55"/>
    </row>
    <row r="100" spans="1:11" x14ac:dyDescent="0.2">
      <c r="A100" s="7" t="s">
        <v>0</v>
      </c>
      <c r="B100" s="8" t="s">
        <v>7</v>
      </c>
      <c r="C100" s="22" t="s">
        <v>8</v>
      </c>
      <c r="D100" s="8" t="s">
        <v>7</v>
      </c>
      <c r="E100" s="27" t="s">
        <v>8</v>
      </c>
      <c r="F100" s="8" t="s">
        <v>7</v>
      </c>
      <c r="G100" s="22" t="s">
        <v>8</v>
      </c>
      <c r="H100" s="8" t="s">
        <v>7</v>
      </c>
      <c r="I100" s="22" t="s">
        <v>8</v>
      </c>
      <c r="J100" s="8" t="s">
        <v>7</v>
      </c>
      <c r="K100" s="22" t="s">
        <v>8</v>
      </c>
    </row>
    <row r="101" spans="1:11" x14ac:dyDescent="0.2">
      <c r="A101" s="2">
        <v>400</v>
      </c>
      <c r="B101" s="10">
        <f>$B$107*$A101/1000</f>
        <v>300.8</v>
      </c>
      <c r="C101" s="23"/>
      <c r="D101" s="10">
        <f>$D$107*$A101/1000</f>
        <v>403.2</v>
      </c>
      <c r="E101" s="28"/>
      <c r="F101" s="10">
        <f>$F$107*$A101/1000</f>
        <v>605.6</v>
      </c>
      <c r="G101" s="23"/>
      <c r="H101" s="10">
        <f>$H$107*$A101/1000</f>
        <v>700</v>
      </c>
      <c r="I101" s="23"/>
      <c r="J101" s="10">
        <f>$J$107*$A101/1000</f>
        <v>975.6</v>
      </c>
      <c r="K101" s="23"/>
    </row>
    <row r="102" spans="1:11" x14ac:dyDescent="0.2">
      <c r="A102" s="2">
        <v>500</v>
      </c>
      <c r="B102" s="10">
        <f t="shared" ref="B102:B105" si="42">$B$107*$A102/1000</f>
        <v>376</v>
      </c>
      <c r="C102" s="23"/>
      <c r="D102" s="10">
        <f t="shared" ref="D102:D105" si="43">$D$107*$A102/1000</f>
        <v>504</v>
      </c>
      <c r="E102" s="28"/>
      <c r="F102" s="10">
        <f t="shared" ref="F102:F105" si="44">$F$107*$A102/1000</f>
        <v>757</v>
      </c>
      <c r="G102" s="23"/>
      <c r="H102" s="10">
        <f t="shared" ref="H102:H105" si="45">$H$107*$A102/1000</f>
        <v>875</v>
      </c>
      <c r="I102" s="23"/>
      <c r="J102" s="10">
        <f t="shared" ref="J102:J105" si="46">$J$107*$A102/1000</f>
        <v>1219.5</v>
      </c>
      <c r="K102" s="23"/>
    </row>
    <row r="103" spans="1:11" x14ac:dyDescent="0.2">
      <c r="A103" s="2">
        <v>600</v>
      </c>
      <c r="B103" s="10">
        <f t="shared" si="42"/>
        <v>451.2</v>
      </c>
      <c r="C103" s="23"/>
      <c r="D103" s="10">
        <f t="shared" si="43"/>
        <v>604.79999999999995</v>
      </c>
      <c r="E103" s="28"/>
      <c r="F103" s="10">
        <f t="shared" si="44"/>
        <v>908.4</v>
      </c>
      <c r="G103" s="23"/>
      <c r="H103" s="10">
        <f t="shared" si="45"/>
        <v>1050</v>
      </c>
      <c r="I103" s="23"/>
      <c r="J103" s="10">
        <f t="shared" si="46"/>
        <v>1463.4</v>
      </c>
      <c r="K103" s="23"/>
    </row>
    <row r="104" spans="1:11" x14ac:dyDescent="0.2">
      <c r="A104" s="2">
        <v>700</v>
      </c>
      <c r="B104" s="10">
        <f t="shared" si="42"/>
        <v>526.4</v>
      </c>
      <c r="C104" s="23"/>
      <c r="D104" s="10">
        <f t="shared" si="43"/>
        <v>705.6</v>
      </c>
      <c r="E104" s="28"/>
      <c r="F104" s="10">
        <f t="shared" si="44"/>
        <v>1059.8</v>
      </c>
      <c r="G104" s="23"/>
      <c r="H104" s="10">
        <f t="shared" si="45"/>
        <v>1225</v>
      </c>
      <c r="I104" s="23"/>
      <c r="J104" s="10">
        <f t="shared" si="46"/>
        <v>1707.3</v>
      </c>
      <c r="K104" s="23"/>
    </row>
    <row r="105" spans="1:11" x14ac:dyDescent="0.2">
      <c r="A105" s="2">
        <v>800</v>
      </c>
      <c r="B105" s="10">
        <f t="shared" si="42"/>
        <v>601.6</v>
      </c>
      <c r="C105" s="23"/>
      <c r="D105" s="10">
        <f t="shared" si="43"/>
        <v>806.4</v>
      </c>
      <c r="E105" s="28"/>
      <c r="F105" s="10">
        <f t="shared" si="44"/>
        <v>1211.2</v>
      </c>
      <c r="G105" s="23"/>
      <c r="H105" s="10">
        <f t="shared" si="45"/>
        <v>1400</v>
      </c>
      <c r="I105" s="23"/>
      <c r="J105" s="10">
        <f t="shared" si="46"/>
        <v>1951.2</v>
      </c>
      <c r="K105" s="23"/>
    </row>
    <row r="106" spans="1:11" x14ac:dyDescent="0.2">
      <c r="A106" s="2">
        <v>900</v>
      </c>
      <c r="B106" s="10">
        <f>$B$107*$A106/1000</f>
        <v>676.8</v>
      </c>
      <c r="C106" s="23"/>
      <c r="D106" s="10">
        <f>$D$107*$A106/1000</f>
        <v>907.2</v>
      </c>
      <c r="E106" s="28"/>
      <c r="F106" s="10">
        <f>$F$107*$A106/1000</f>
        <v>1362.6</v>
      </c>
      <c r="G106" s="23"/>
      <c r="H106" s="10">
        <f>$H$107*$A106/1000</f>
        <v>1575</v>
      </c>
      <c r="I106" s="23"/>
      <c r="J106" s="10">
        <f>$J$107*$A106/1000</f>
        <v>2195.1</v>
      </c>
      <c r="K106" s="23"/>
    </row>
    <row r="107" spans="1:11" x14ac:dyDescent="0.2">
      <c r="A107" s="2">
        <v>1000</v>
      </c>
      <c r="B107" s="14">
        <v>752</v>
      </c>
      <c r="C107" s="25">
        <v>1.2538</v>
      </c>
      <c r="D107" s="14">
        <v>1008</v>
      </c>
      <c r="E107" s="29">
        <v>1.2391000000000001</v>
      </c>
      <c r="F107" s="14">
        <v>1514</v>
      </c>
      <c r="G107" s="25">
        <v>1.2788999999999999</v>
      </c>
      <c r="H107" s="14">
        <v>1750</v>
      </c>
      <c r="I107" s="25">
        <v>1.2941</v>
      </c>
      <c r="J107" s="14">
        <v>2439</v>
      </c>
      <c r="K107" s="25">
        <v>1.2697000000000001</v>
      </c>
    </row>
    <row r="108" spans="1:11" x14ac:dyDescent="0.2">
      <c r="A108" s="2">
        <v>1100</v>
      </c>
      <c r="B108" s="10">
        <f>$B$107*$A108/1000</f>
        <v>827.2</v>
      </c>
      <c r="C108" s="23"/>
      <c r="D108" s="10">
        <f>$D$107*$A108/1000</f>
        <v>1108.8</v>
      </c>
      <c r="E108" s="28"/>
      <c r="F108" s="10">
        <f>$F$107*$A108/1000</f>
        <v>1665.4</v>
      </c>
      <c r="G108" s="23"/>
      <c r="H108" s="10">
        <f>$H$107*$A108/1000</f>
        <v>1925</v>
      </c>
      <c r="I108" s="23"/>
      <c r="J108" s="10">
        <f>$J$107*$A108/1000</f>
        <v>2682.9</v>
      </c>
      <c r="K108" s="23"/>
    </row>
    <row r="109" spans="1:11" x14ac:dyDescent="0.2">
      <c r="A109" s="2">
        <v>1200</v>
      </c>
      <c r="B109" s="10">
        <f t="shared" ref="B109:B119" si="47">$B$107*$A109/1000</f>
        <v>902.4</v>
      </c>
      <c r="C109" s="23"/>
      <c r="D109" s="10">
        <f t="shared" ref="D109:D119" si="48">$D$107*$A109/1000</f>
        <v>1209.5999999999999</v>
      </c>
      <c r="E109" s="28"/>
      <c r="F109" s="10">
        <f t="shared" ref="F109:F119" si="49">$F$107*$A109/1000</f>
        <v>1816.8</v>
      </c>
      <c r="G109" s="23"/>
      <c r="H109" s="10">
        <f t="shared" ref="H109:H119" si="50">$H$107*$A109/1000</f>
        <v>2100</v>
      </c>
      <c r="I109" s="23"/>
      <c r="J109" s="10">
        <f t="shared" ref="J109:J119" si="51">$J$107*$A109/1000</f>
        <v>2926.8</v>
      </c>
      <c r="K109" s="23"/>
    </row>
    <row r="110" spans="1:11" x14ac:dyDescent="0.2">
      <c r="A110" s="2">
        <v>1300</v>
      </c>
      <c r="B110" s="10">
        <f t="shared" si="47"/>
        <v>977.6</v>
      </c>
      <c r="C110" s="23"/>
      <c r="D110" s="10">
        <f t="shared" si="48"/>
        <v>1310.4000000000001</v>
      </c>
      <c r="E110" s="28"/>
      <c r="F110" s="10">
        <f t="shared" si="49"/>
        <v>1968.2</v>
      </c>
      <c r="G110" s="23"/>
      <c r="H110" s="10">
        <f t="shared" si="50"/>
        <v>2275</v>
      </c>
      <c r="I110" s="23"/>
      <c r="J110" s="10">
        <f t="shared" si="51"/>
        <v>3170.7</v>
      </c>
      <c r="K110" s="23"/>
    </row>
    <row r="111" spans="1:11" x14ac:dyDescent="0.2">
      <c r="A111" s="2">
        <v>1400</v>
      </c>
      <c r="B111" s="10">
        <f t="shared" si="47"/>
        <v>1052.8</v>
      </c>
      <c r="C111" s="23"/>
      <c r="D111" s="10">
        <f t="shared" si="48"/>
        <v>1411.2</v>
      </c>
      <c r="E111" s="28"/>
      <c r="F111" s="10">
        <f t="shared" si="49"/>
        <v>2119.6</v>
      </c>
      <c r="G111" s="23"/>
      <c r="H111" s="10">
        <f t="shared" si="50"/>
        <v>2450</v>
      </c>
      <c r="I111" s="23"/>
      <c r="J111" s="10">
        <f t="shared" si="51"/>
        <v>3414.6</v>
      </c>
      <c r="K111" s="23"/>
    </row>
    <row r="112" spans="1:11" x14ac:dyDescent="0.2">
      <c r="A112" s="2">
        <v>1500</v>
      </c>
      <c r="B112" s="10">
        <f t="shared" si="47"/>
        <v>1128</v>
      </c>
      <c r="C112" s="23"/>
      <c r="D112" s="10">
        <f t="shared" si="48"/>
        <v>1512</v>
      </c>
      <c r="E112" s="28"/>
      <c r="F112" s="10">
        <f t="shared" si="49"/>
        <v>2271</v>
      </c>
      <c r="G112" s="23"/>
      <c r="H112" s="10">
        <f t="shared" si="50"/>
        <v>2625</v>
      </c>
      <c r="I112" s="23"/>
      <c r="J112" s="10">
        <f t="shared" si="51"/>
        <v>3658.5</v>
      </c>
      <c r="K112" s="23"/>
    </row>
    <row r="113" spans="1:11" x14ac:dyDescent="0.2">
      <c r="A113" s="2">
        <v>1600</v>
      </c>
      <c r="B113" s="10">
        <f t="shared" si="47"/>
        <v>1203.2</v>
      </c>
      <c r="C113" s="23"/>
      <c r="D113" s="10">
        <f t="shared" si="48"/>
        <v>1612.8</v>
      </c>
      <c r="E113" s="28"/>
      <c r="F113" s="10">
        <f t="shared" si="49"/>
        <v>2422.4</v>
      </c>
      <c r="G113" s="23"/>
      <c r="H113" s="10">
        <f t="shared" si="50"/>
        <v>2800</v>
      </c>
      <c r="I113" s="23"/>
      <c r="J113" s="10">
        <f t="shared" si="51"/>
        <v>3902.4</v>
      </c>
      <c r="K113" s="23"/>
    </row>
    <row r="114" spans="1:11" x14ac:dyDescent="0.2">
      <c r="A114" s="2">
        <v>1700</v>
      </c>
      <c r="B114" s="10">
        <f t="shared" si="47"/>
        <v>1278.4000000000001</v>
      </c>
      <c r="C114" s="23"/>
      <c r="D114" s="10">
        <f t="shared" si="48"/>
        <v>1713.6</v>
      </c>
      <c r="E114" s="28"/>
      <c r="F114" s="10">
        <f t="shared" si="49"/>
        <v>2573.8000000000002</v>
      </c>
      <c r="G114" s="23"/>
      <c r="H114" s="10">
        <f t="shared" si="50"/>
        <v>2975</v>
      </c>
      <c r="I114" s="23"/>
      <c r="J114" s="10">
        <f t="shared" si="51"/>
        <v>4146.3</v>
      </c>
      <c r="K114" s="23"/>
    </row>
    <row r="115" spans="1:11" x14ac:dyDescent="0.2">
      <c r="A115" s="2">
        <v>1800</v>
      </c>
      <c r="B115" s="10">
        <f t="shared" si="47"/>
        <v>1353.6</v>
      </c>
      <c r="C115" s="23"/>
      <c r="D115" s="10">
        <f t="shared" si="48"/>
        <v>1814.4</v>
      </c>
      <c r="E115" s="28"/>
      <c r="F115" s="10">
        <f t="shared" si="49"/>
        <v>2725.2</v>
      </c>
      <c r="G115" s="23"/>
      <c r="H115" s="10">
        <f t="shared" si="50"/>
        <v>3150</v>
      </c>
      <c r="I115" s="23"/>
      <c r="J115" s="10">
        <f t="shared" si="51"/>
        <v>4390.2</v>
      </c>
      <c r="K115" s="23"/>
    </row>
    <row r="116" spans="1:11" x14ac:dyDescent="0.2">
      <c r="A116" s="2">
        <v>2000</v>
      </c>
      <c r="B116" s="10">
        <f t="shared" si="47"/>
        <v>1504</v>
      </c>
      <c r="C116" s="23"/>
      <c r="D116" s="10">
        <f t="shared" si="48"/>
        <v>2016</v>
      </c>
      <c r="E116" s="28"/>
      <c r="F116" s="10">
        <f t="shared" si="49"/>
        <v>3028</v>
      </c>
      <c r="G116" s="23"/>
      <c r="H116" s="10">
        <f t="shared" si="50"/>
        <v>3500</v>
      </c>
      <c r="I116" s="23"/>
      <c r="J116" s="10">
        <f t="shared" si="51"/>
        <v>4878</v>
      </c>
      <c r="K116" s="23"/>
    </row>
    <row r="117" spans="1:11" x14ac:dyDescent="0.2">
      <c r="A117" s="2">
        <v>2300</v>
      </c>
      <c r="B117" s="10">
        <f t="shared" si="47"/>
        <v>1729.6</v>
      </c>
      <c r="C117" s="23"/>
      <c r="D117" s="10">
        <f t="shared" si="48"/>
        <v>2318.4</v>
      </c>
      <c r="E117" s="28"/>
      <c r="F117" s="10">
        <f t="shared" si="49"/>
        <v>3482.2</v>
      </c>
      <c r="G117" s="23"/>
      <c r="H117" s="10">
        <f t="shared" si="50"/>
        <v>4025</v>
      </c>
      <c r="I117" s="23"/>
      <c r="J117" s="10">
        <f t="shared" si="51"/>
        <v>5609.7</v>
      </c>
      <c r="K117" s="23"/>
    </row>
    <row r="118" spans="1:11" x14ac:dyDescent="0.2">
      <c r="A118" s="2">
        <v>2600</v>
      </c>
      <c r="B118" s="10">
        <f t="shared" si="47"/>
        <v>1955.2</v>
      </c>
      <c r="C118" s="23"/>
      <c r="D118" s="10">
        <f t="shared" si="48"/>
        <v>2620.8000000000002</v>
      </c>
      <c r="E118" s="28"/>
      <c r="F118" s="10">
        <f t="shared" si="49"/>
        <v>3936.4</v>
      </c>
      <c r="G118" s="23"/>
      <c r="H118" s="10">
        <f t="shared" si="50"/>
        <v>4550</v>
      </c>
      <c r="I118" s="23"/>
      <c r="J118" s="10">
        <f t="shared" si="51"/>
        <v>6341.4</v>
      </c>
      <c r="K118" s="23"/>
    </row>
    <row r="119" spans="1:11" x14ac:dyDescent="0.2">
      <c r="A119" s="2">
        <v>3000</v>
      </c>
      <c r="B119" s="10">
        <f t="shared" si="47"/>
        <v>2256</v>
      </c>
      <c r="C119" s="23"/>
      <c r="D119" s="10">
        <f t="shared" si="48"/>
        <v>3024</v>
      </c>
      <c r="E119" s="28"/>
      <c r="F119" s="10">
        <f t="shared" si="49"/>
        <v>4542</v>
      </c>
      <c r="G119" s="23"/>
      <c r="H119" s="10">
        <f t="shared" si="50"/>
        <v>5250</v>
      </c>
      <c r="I119" s="23"/>
      <c r="J119" s="10">
        <f t="shared" si="51"/>
        <v>7317</v>
      </c>
      <c r="K119" s="23"/>
    </row>
    <row r="121" spans="1:11" ht="20.25" x14ac:dyDescent="0.3">
      <c r="A121" s="52" t="s">
        <v>9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</row>
    <row r="122" spans="1:11" x14ac:dyDescent="0.2">
      <c r="A122" s="6"/>
      <c r="B122" s="54">
        <v>10</v>
      </c>
      <c r="C122" s="55"/>
      <c r="D122" s="54">
        <v>11</v>
      </c>
      <c r="E122" s="55"/>
      <c r="F122" s="54">
        <v>21</v>
      </c>
      <c r="G122" s="55"/>
      <c r="H122" s="54">
        <v>22</v>
      </c>
      <c r="I122" s="55"/>
      <c r="J122" s="56">
        <v>33</v>
      </c>
      <c r="K122" s="55"/>
    </row>
    <row r="123" spans="1:11" x14ac:dyDescent="0.2">
      <c r="A123" s="7" t="s">
        <v>0</v>
      </c>
      <c r="B123" s="8" t="s">
        <v>7</v>
      </c>
      <c r="C123" s="22" t="s">
        <v>8</v>
      </c>
      <c r="D123" s="8" t="s">
        <v>7</v>
      </c>
      <c r="E123" s="27" t="s">
        <v>8</v>
      </c>
      <c r="F123" s="8" t="s">
        <v>7</v>
      </c>
      <c r="G123" s="22" t="s">
        <v>8</v>
      </c>
      <c r="H123" s="8" t="s">
        <v>7</v>
      </c>
      <c r="I123" s="22" t="s">
        <v>8</v>
      </c>
      <c r="J123" s="8" t="s">
        <v>7</v>
      </c>
      <c r="K123" s="22" t="s">
        <v>8</v>
      </c>
    </row>
    <row r="124" spans="1:11" x14ac:dyDescent="0.2">
      <c r="A124" s="2">
        <v>400</v>
      </c>
      <c r="B124" s="10">
        <f>$B$130*$A124/1000</f>
        <v>323.60000000000002</v>
      </c>
      <c r="C124" s="23"/>
      <c r="D124" s="10">
        <f>$D$130*$A124/1000</f>
        <v>464.4</v>
      </c>
      <c r="E124" s="28"/>
      <c r="F124" s="10">
        <f>$F$130*$A124/1000</f>
        <v>642</v>
      </c>
      <c r="G124" s="23"/>
      <c r="H124" s="10">
        <f>$H$130*$A124/1000</f>
        <v>766</v>
      </c>
      <c r="I124" s="23"/>
      <c r="J124" s="10">
        <f>$J$130*$A124/1000</f>
        <v>1095.2</v>
      </c>
      <c r="K124" s="23"/>
    </row>
    <row r="125" spans="1:11" x14ac:dyDescent="0.2">
      <c r="A125" s="2">
        <v>500</v>
      </c>
      <c r="B125" s="10">
        <f t="shared" ref="B125:B128" si="52">$B$130*$A125/1000</f>
        <v>404.5</v>
      </c>
      <c r="C125" s="23"/>
      <c r="D125" s="10">
        <f t="shared" ref="D125:D128" si="53">$D$130*$A125/1000</f>
        <v>580.5</v>
      </c>
      <c r="E125" s="28"/>
      <c r="F125" s="10">
        <f t="shared" ref="F125:F128" si="54">$F$130*$A125/1000</f>
        <v>802.5</v>
      </c>
      <c r="G125" s="23"/>
      <c r="H125" s="10">
        <f t="shared" ref="H125:H128" si="55">$H$130*$A125/1000</f>
        <v>957.5</v>
      </c>
      <c r="I125" s="23"/>
      <c r="J125" s="10">
        <f t="shared" ref="J125:J129" si="56">$J$130*$A125/1000</f>
        <v>1369</v>
      </c>
      <c r="K125" s="23"/>
    </row>
    <row r="126" spans="1:11" x14ac:dyDescent="0.2">
      <c r="A126" s="2">
        <v>600</v>
      </c>
      <c r="B126" s="10">
        <f t="shared" si="52"/>
        <v>485.4</v>
      </c>
      <c r="C126" s="23"/>
      <c r="D126" s="10">
        <f t="shared" si="53"/>
        <v>696.6</v>
      </c>
      <c r="E126" s="28"/>
      <c r="F126" s="10">
        <f t="shared" si="54"/>
        <v>963</v>
      </c>
      <c r="G126" s="23"/>
      <c r="H126" s="10">
        <f t="shared" si="55"/>
        <v>1149</v>
      </c>
      <c r="I126" s="23"/>
      <c r="J126" s="10">
        <f t="shared" si="56"/>
        <v>1642.8</v>
      </c>
      <c r="K126" s="23"/>
    </row>
    <row r="127" spans="1:11" x14ac:dyDescent="0.2">
      <c r="A127" s="2">
        <v>700</v>
      </c>
      <c r="B127" s="10">
        <f t="shared" si="52"/>
        <v>566.29999999999995</v>
      </c>
      <c r="C127" s="23"/>
      <c r="D127" s="10">
        <f t="shared" si="53"/>
        <v>812.7</v>
      </c>
      <c r="E127" s="28"/>
      <c r="F127" s="10">
        <f t="shared" si="54"/>
        <v>1123.5</v>
      </c>
      <c r="G127" s="23"/>
      <c r="H127" s="10">
        <f t="shared" si="55"/>
        <v>1340.5</v>
      </c>
      <c r="I127" s="23"/>
      <c r="J127" s="10">
        <f t="shared" si="56"/>
        <v>1916.6</v>
      </c>
      <c r="K127" s="23"/>
    </row>
    <row r="128" spans="1:11" x14ac:dyDescent="0.2">
      <c r="A128" s="2">
        <v>800</v>
      </c>
      <c r="B128" s="10">
        <f t="shared" si="52"/>
        <v>647.20000000000005</v>
      </c>
      <c r="C128" s="23"/>
      <c r="D128" s="10">
        <f t="shared" si="53"/>
        <v>928.8</v>
      </c>
      <c r="E128" s="28"/>
      <c r="F128" s="10">
        <f t="shared" si="54"/>
        <v>1284</v>
      </c>
      <c r="G128" s="23"/>
      <c r="H128" s="10">
        <f t="shared" si="55"/>
        <v>1532</v>
      </c>
      <c r="I128" s="23"/>
      <c r="J128" s="10">
        <f t="shared" si="56"/>
        <v>2190.4</v>
      </c>
      <c r="K128" s="23"/>
    </row>
    <row r="129" spans="1:11" x14ac:dyDescent="0.2">
      <c r="A129" s="2">
        <v>900</v>
      </c>
      <c r="B129" s="10">
        <f>$B$130*$A129/1000</f>
        <v>728.1</v>
      </c>
      <c r="C129" s="23"/>
      <c r="D129" s="10">
        <f>$D$130*$A129/1000</f>
        <v>1044.9000000000001</v>
      </c>
      <c r="E129" s="28"/>
      <c r="F129" s="10">
        <f>$F$130*$A129/1000</f>
        <v>1444.5</v>
      </c>
      <c r="G129" s="23"/>
      <c r="H129" s="10">
        <f>$H$130*$A129/1000</f>
        <v>1723.5</v>
      </c>
      <c r="I129" s="23"/>
      <c r="J129" s="10">
        <f t="shared" si="56"/>
        <v>2464.1999999999998</v>
      </c>
      <c r="K129" s="23"/>
    </row>
    <row r="130" spans="1:11" x14ac:dyDescent="0.2">
      <c r="A130" s="2">
        <v>1000</v>
      </c>
      <c r="B130" s="14">
        <v>809</v>
      </c>
      <c r="C130" s="25">
        <v>1.3080000000000001</v>
      </c>
      <c r="D130" s="14">
        <v>1161</v>
      </c>
      <c r="E130" s="29">
        <v>1.2809999999999999</v>
      </c>
      <c r="F130" s="14">
        <v>1605</v>
      </c>
      <c r="G130" s="25">
        <v>1.3120000000000001</v>
      </c>
      <c r="H130" s="14">
        <v>1915</v>
      </c>
      <c r="I130" s="25">
        <v>1.3280000000000001</v>
      </c>
      <c r="J130" s="14">
        <v>2738</v>
      </c>
      <c r="K130" s="25">
        <v>1.335</v>
      </c>
    </row>
    <row r="131" spans="1:11" x14ac:dyDescent="0.2">
      <c r="A131" s="2">
        <v>1100</v>
      </c>
      <c r="B131" s="10">
        <f>$B$130*$A131/1000</f>
        <v>889.9</v>
      </c>
      <c r="C131" s="23"/>
      <c r="D131" s="10">
        <f>$D$130*$A131/1000</f>
        <v>1277.0999999999999</v>
      </c>
      <c r="E131" s="28"/>
      <c r="F131" s="10">
        <f>$F$130*$A131/1000</f>
        <v>1765.5</v>
      </c>
      <c r="G131" s="23"/>
      <c r="H131" s="10">
        <f>$H$130*$A131/1000</f>
        <v>2106.5</v>
      </c>
      <c r="I131" s="23"/>
      <c r="J131" s="10">
        <f>$J$130*$A131/1000</f>
        <v>3011.8</v>
      </c>
      <c r="K131" s="23"/>
    </row>
    <row r="132" spans="1:11" x14ac:dyDescent="0.2">
      <c r="A132" s="2">
        <v>1200</v>
      </c>
      <c r="B132" s="10">
        <f t="shared" ref="B132:B142" si="57">$B$130*$A132/1000</f>
        <v>970.8</v>
      </c>
      <c r="C132" s="23"/>
      <c r="D132" s="10">
        <f t="shared" ref="D132:D142" si="58">$D$130*$A132/1000</f>
        <v>1393.2</v>
      </c>
      <c r="E132" s="28"/>
      <c r="F132" s="10">
        <f t="shared" ref="F132:F142" si="59">$F$130*$A132/1000</f>
        <v>1926</v>
      </c>
      <c r="G132" s="23"/>
      <c r="H132" s="10">
        <f t="shared" ref="H132:H142" si="60">$H$130*$A132/1000</f>
        <v>2298</v>
      </c>
      <c r="I132" s="23"/>
      <c r="J132" s="10">
        <f t="shared" ref="J132:J142" si="61">$J$130*$A132/1000</f>
        <v>3285.6</v>
      </c>
      <c r="K132" s="23"/>
    </row>
    <row r="133" spans="1:11" x14ac:dyDescent="0.2">
      <c r="A133" s="2"/>
      <c r="B133" s="10"/>
      <c r="C133" s="23"/>
      <c r="D133" s="10"/>
      <c r="E133" s="28"/>
      <c r="F133" s="10"/>
      <c r="G133" s="23"/>
      <c r="H133" s="10"/>
      <c r="I133" s="23"/>
      <c r="J133" s="10"/>
      <c r="K133" s="23"/>
    </row>
    <row r="134" spans="1:11" x14ac:dyDescent="0.2">
      <c r="A134" s="2">
        <v>1400</v>
      </c>
      <c r="B134" s="10">
        <f t="shared" si="57"/>
        <v>1132.5999999999999</v>
      </c>
      <c r="C134" s="23"/>
      <c r="D134" s="10">
        <f t="shared" si="58"/>
        <v>1625.4</v>
      </c>
      <c r="E134" s="28"/>
      <c r="F134" s="10">
        <f t="shared" si="59"/>
        <v>2247</v>
      </c>
      <c r="G134" s="23"/>
      <c r="H134" s="10">
        <f t="shared" si="60"/>
        <v>2681</v>
      </c>
      <c r="I134" s="23"/>
      <c r="J134" s="10">
        <f t="shared" si="61"/>
        <v>3833.2</v>
      </c>
      <c r="K134" s="23"/>
    </row>
    <row r="135" spans="1:11" x14ac:dyDescent="0.2">
      <c r="A135" s="2"/>
      <c r="B135" s="10"/>
      <c r="C135" s="23"/>
      <c r="D135" s="10"/>
      <c r="E135" s="28"/>
      <c r="F135" s="10"/>
      <c r="G135" s="23"/>
      <c r="H135" s="10"/>
      <c r="I135" s="23"/>
      <c r="J135" s="10"/>
      <c r="K135" s="23"/>
    </row>
    <row r="136" spans="1:11" x14ac:dyDescent="0.2">
      <c r="A136" s="2">
        <v>1600</v>
      </c>
      <c r="B136" s="10">
        <f t="shared" si="57"/>
        <v>1294.4000000000001</v>
      </c>
      <c r="C136" s="23"/>
      <c r="D136" s="10">
        <f t="shared" si="58"/>
        <v>1857.6</v>
      </c>
      <c r="E136" s="28"/>
      <c r="F136" s="10">
        <f t="shared" si="59"/>
        <v>2568</v>
      </c>
      <c r="G136" s="23"/>
      <c r="H136" s="10">
        <f t="shared" si="60"/>
        <v>3064</v>
      </c>
      <c r="I136" s="23"/>
      <c r="J136" s="10">
        <f t="shared" si="61"/>
        <v>4380.8</v>
      </c>
      <c r="K136" s="23"/>
    </row>
    <row r="137" spans="1:11" x14ac:dyDescent="0.2">
      <c r="A137" s="2"/>
      <c r="B137" s="10"/>
      <c r="C137" s="23"/>
      <c r="D137" s="10"/>
      <c r="E137" s="28"/>
      <c r="F137" s="10"/>
      <c r="G137" s="23"/>
      <c r="H137" s="10"/>
      <c r="I137" s="23"/>
      <c r="J137" s="10"/>
      <c r="K137" s="23"/>
    </row>
    <row r="138" spans="1:11" x14ac:dyDescent="0.2">
      <c r="A138" s="2">
        <v>1800</v>
      </c>
      <c r="B138" s="10">
        <f t="shared" si="57"/>
        <v>1456.2</v>
      </c>
      <c r="C138" s="23"/>
      <c r="D138" s="10">
        <f t="shared" si="58"/>
        <v>2089.8000000000002</v>
      </c>
      <c r="E138" s="28"/>
      <c r="F138" s="10">
        <f t="shared" si="59"/>
        <v>2889</v>
      </c>
      <c r="G138" s="23"/>
      <c r="H138" s="10">
        <f t="shared" si="60"/>
        <v>3447</v>
      </c>
      <c r="I138" s="23"/>
      <c r="J138" s="10">
        <f t="shared" si="61"/>
        <v>4928.3999999999996</v>
      </c>
      <c r="K138" s="23"/>
    </row>
    <row r="139" spans="1:11" x14ac:dyDescent="0.2">
      <c r="A139" s="2">
        <v>2000</v>
      </c>
      <c r="B139" s="10">
        <f t="shared" si="57"/>
        <v>1618</v>
      </c>
      <c r="C139" s="23"/>
      <c r="D139" s="10">
        <f t="shared" si="58"/>
        <v>2322</v>
      </c>
      <c r="E139" s="28"/>
      <c r="F139" s="10">
        <f t="shared" si="59"/>
        <v>3210</v>
      </c>
      <c r="G139" s="23"/>
      <c r="H139" s="10">
        <f t="shared" si="60"/>
        <v>3830</v>
      </c>
      <c r="I139" s="23"/>
      <c r="J139" s="10">
        <f t="shared" si="61"/>
        <v>5476</v>
      </c>
      <c r="K139" s="23"/>
    </row>
    <row r="140" spans="1:11" x14ac:dyDescent="0.2">
      <c r="A140" s="2">
        <v>2300</v>
      </c>
      <c r="B140" s="10">
        <f t="shared" si="57"/>
        <v>1860.7</v>
      </c>
      <c r="C140" s="23"/>
      <c r="D140" s="10">
        <f t="shared" si="58"/>
        <v>2670.3</v>
      </c>
      <c r="E140" s="28"/>
      <c r="F140" s="10">
        <f t="shared" si="59"/>
        <v>3691.5</v>
      </c>
      <c r="G140" s="23"/>
      <c r="H140" s="10">
        <f t="shared" si="60"/>
        <v>4404.5</v>
      </c>
      <c r="I140" s="23"/>
      <c r="J140" s="10">
        <f t="shared" si="61"/>
        <v>6297.4</v>
      </c>
      <c r="K140" s="23"/>
    </row>
    <row r="141" spans="1:11" x14ac:dyDescent="0.2">
      <c r="A141" s="2">
        <v>2600</v>
      </c>
      <c r="B141" s="10">
        <f t="shared" si="57"/>
        <v>2103.4</v>
      </c>
      <c r="C141" s="23"/>
      <c r="D141" s="10">
        <f t="shared" si="58"/>
        <v>3018.6</v>
      </c>
      <c r="E141" s="28"/>
      <c r="F141" s="10">
        <f t="shared" si="59"/>
        <v>4173</v>
      </c>
      <c r="G141" s="23"/>
      <c r="H141" s="10">
        <f t="shared" si="60"/>
        <v>4979</v>
      </c>
      <c r="I141" s="23"/>
      <c r="J141" s="10">
        <f t="shared" si="61"/>
        <v>7118.8</v>
      </c>
      <c r="K141" s="23"/>
    </row>
    <row r="142" spans="1:11" x14ac:dyDescent="0.2">
      <c r="A142" s="2">
        <v>3000</v>
      </c>
      <c r="B142" s="10">
        <f t="shared" si="57"/>
        <v>2427</v>
      </c>
      <c r="C142" s="23"/>
      <c r="D142" s="10">
        <f t="shared" si="58"/>
        <v>3483</v>
      </c>
      <c r="E142" s="28"/>
      <c r="F142" s="10">
        <f t="shared" si="59"/>
        <v>4815</v>
      </c>
      <c r="G142" s="23"/>
      <c r="H142" s="10">
        <f t="shared" si="60"/>
        <v>5745</v>
      </c>
      <c r="I142" s="23"/>
      <c r="J142" s="10">
        <f t="shared" si="61"/>
        <v>8214</v>
      </c>
      <c r="K142" s="23"/>
    </row>
    <row r="144" spans="1:11" ht="20.25" x14ac:dyDescent="0.3">
      <c r="A144" s="52" t="s">
        <v>15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</row>
    <row r="145" spans="1:11" x14ac:dyDescent="0.2">
      <c r="A145" s="6"/>
      <c r="B145" s="54">
        <v>10</v>
      </c>
      <c r="C145" s="55"/>
      <c r="D145" s="54">
        <v>11</v>
      </c>
      <c r="E145" s="55"/>
      <c r="F145" s="54">
        <v>21</v>
      </c>
      <c r="G145" s="55"/>
      <c r="H145" s="54">
        <v>22</v>
      </c>
      <c r="I145" s="55"/>
      <c r="J145" s="56">
        <v>33</v>
      </c>
      <c r="K145" s="55"/>
    </row>
    <row r="146" spans="1:11" x14ac:dyDescent="0.2">
      <c r="A146" s="7" t="s">
        <v>0</v>
      </c>
      <c r="B146" s="8" t="s">
        <v>7</v>
      </c>
      <c r="C146" s="22" t="s">
        <v>8</v>
      </c>
      <c r="D146" s="8" t="s">
        <v>7</v>
      </c>
      <c r="E146" s="27" t="s">
        <v>8</v>
      </c>
      <c r="F146" s="8" t="s">
        <v>7</v>
      </c>
      <c r="G146" s="22" t="s">
        <v>8</v>
      </c>
      <c r="H146" s="8" t="s">
        <v>7</v>
      </c>
      <c r="I146" s="22" t="s">
        <v>8</v>
      </c>
      <c r="J146" s="8" t="s">
        <v>7</v>
      </c>
      <c r="K146" s="22" t="s">
        <v>8</v>
      </c>
    </row>
    <row r="147" spans="1:11" x14ac:dyDescent="0.2">
      <c r="A147" s="2">
        <v>400</v>
      </c>
      <c r="B147" s="10">
        <f>$B$153*$A147/1000</f>
        <v>350.4</v>
      </c>
      <c r="C147" s="23"/>
      <c r="D147" s="10">
        <f>$D$153*$A147/1000</f>
        <v>568.79999999999995</v>
      </c>
      <c r="E147" s="28"/>
      <c r="F147" s="10">
        <f>$F$153*$A147/1000</f>
        <v>795.6</v>
      </c>
      <c r="G147" s="23"/>
      <c r="H147" s="10">
        <f>$H$153*$A147/1000</f>
        <v>921.2</v>
      </c>
      <c r="I147" s="23"/>
      <c r="J147" s="10">
        <f>$J$153*$A147/1000</f>
        <v>1320</v>
      </c>
      <c r="K147" s="23"/>
    </row>
    <row r="148" spans="1:11" x14ac:dyDescent="0.2">
      <c r="A148" s="2">
        <v>500</v>
      </c>
      <c r="B148" s="10">
        <f t="shared" ref="B148:B152" si="62">$B$153*$A148/1000</f>
        <v>438</v>
      </c>
      <c r="C148" s="23"/>
      <c r="D148" s="10">
        <f t="shared" ref="D148:D152" si="63">$D$153*$A148/1000</f>
        <v>711</v>
      </c>
      <c r="E148" s="28"/>
      <c r="F148" s="10">
        <f t="shared" ref="F148:F152" si="64">$F$153*$A148/1000</f>
        <v>994.5</v>
      </c>
      <c r="G148" s="23"/>
      <c r="H148" s="10">
        <f t="shared" ref="H148:H152" si="65">$H$153*$A148/1000</f>
        <v>1151.5</v>
      </c>
      <c r="I148" s="23"/>
      <c r="J148" s="10">
        <f t="shared" ref="J148:J152" si="66">$J$153*$A148/1000</f>
        <v>1650</v>
      </c>
      <c r="K148" s="23"/>
    </row>
    <row r="149" spans="1:11" x14ac:dyDescent="0.2">
      <c r="A149" s="2">
        <v>600</v>
      </c>
      <c r="B149" s="10">
        <f t="shared" si="62"/>
        <v>525.6</v>
      </c>
      <c r="C149" s="23"/>
      <c r="D149" s="10">
        <f t="shared" si="63"/>
        <v>853.2</v>
      </c>
      <c r="E149" s="28"/>
      <c r="F149" s="10">
        <f t="shared" si="64"/>
        <v>1193.4000000000001</v>
      </c>
      <c r="G149" s="23"/>
      <c r="H149" s="10">
        <f t="shared" si="65"/>
        <v>1381.8</v>
      </c>
      <c r="I149" s="23"/>
      <c r="J149" s="10">
        <f t="shared" si="66"/>
        <v>1980</v>
      </c>
      <c r="K149" s="23"/>
    </row>
    <row r="150" spans="1:11" x14ac:dyDescent="0.2">
      <c r="A150" s="2">
        <v>700</v>
      </c>
      <c r="B150" s="10">
        <f t="shared" si="62"/>
        <v>613.20000000000005</v>
      </c>
      <c r="C150" s="23"/>
      <c r="D150" s="10">
        <f t="shared" si="63"/>
        <v>995.4</v>
      </c>
      <c r="E150" s="28"/>
      <c r="F150" s="10">
        <f t="shared" si="64"/>
        <v>1392.3</v>
      </c>
      <c r="G150" s="23"/>
      <c r="H150" s="10">
        <f t="shared" si="65"/>
        <v>1612.1</v>
      </c>
      <c r="I150" s="23"/>
      <c r="J150" s="10">
        <f t="shared" si="66"/>
        <v>2310</v>
      </c>
      <c r="K150" s="23"/>
    </row>
    <row r="151" spans="1:11" x14ac:dyDescent="0.2">
      <c r="A151" s="2">
        <v>800</v>
      </c>
      <c r="B151" s="10">
        <f t="shared" si="62"/>
        <v>700.8</v>
      </c>
      <c r="C151" s="23"/>
      <c r="D151" s="10">
        <f t="shared" si="63"/>
        <v>1137.5999999999999</v>
      </c>
      <c r="E151" s="28"/>
      <c r="F151" s="10">
        <f t="shared" si="64"/>
        <v>1591.2</v>
      </c>
      <c r="G151" s="23"/>
      <c r="H151" s="10">
        <f t="shared" si="65"/>
        <v>1842.4</v>
      </c>
      <c r="I151" s="23"/>
      <c r="J151" s="10">
        <f t="shared" si="66"/>
        <v>2640</v>
      </c>
      <c r="K151" s="23"/>
    </row>
    <row r="152" spans="1:11" x14ac:dyDescent="0.2">
      <c r="A152" s="2">
        <v>900</v>
      </c>
      <c r="B152" s="10">
        <f t="shared" si="62"/>
        <v>788.4</v>
      </c>
      <c r="C152" s="23"/>
      <c r="D152" s="10">
        <f t="shared" si="63"/>
        <v>1279.8</v>
      </c>
      <c r="E152" s="28"/>
      <c r="F152" s="10">
        <f t="shared" si="64"/>
        <v>1790.1</v>
      </c>
      <c r="G152" s="23"/>
      <c r="H152" s="10">
        <f t="shared" si="65"/>
        <v>2072.6999999999998</v>
      </c>
      <c r="I152" s="23"/>
      <c r="J152" s="10">
        <f t="shared" si="66"/>
        <v>2970</v>
      </c>
      <c r="K152" s="23"/>
    </row>
    <row r="153" spans="1:11" x14ac:dyDescent="0.2">
      <c r="A153" s="2">
        <v>1000</v>
      </c>
      <c r="B153" s="14">
        <v>876</v>
      </c>
      <c r="C153" s="25">
        <v>1.292</v>
      </c>
      <c r="D153" s="14">
        <v>1422</v>
      </c>
      <c r="E153" s="29">
        <v>1.2909999999999999</v>
      </c>
      <c r="F153" s="14">
        <v>1989</v>
      </c>
      <c r="G153" s="25">
        <v>1.3340000000000001</v>
      </c>
      <c r="H153" s="14">
        <v>2303</v>
      </c>
      <c r="I153" s="25">
        <v>1.3460000000000001</v>
      </c>
      <c r="J153" s="14">
        <v>3300</v>
      </c>
      <c r="K153" s="25">
        <v>1.35</v>
      </c>
    </row>
    <row r="154" spans="1:11" x14ac:dyDescent="0.2">
      <c r="A154" s="2">
        <v>1100</v>
      </c>
      <c r="B154" s="10">
        <f>$B$153*$A154/1000</f>
        <v>963.6</v>
      </c>
      <c r="C154" s="23"/>
      <c r="D154" s="10">
        <f>$D$153*$A154/1000</f>
        <v>1564.2</v>
      </c>
      <c r="E154" s="28"/>
      <c r="F154" s="10">
        <f>$F$153*$A154/1000</f>
        <v>2187.9</v>
      </c>
      <c r="G154" s="23"/>
      <c r="H154" s="10">
        <f>$H$153*$A154/1000</f>
        <v>2533.3000000000002</v>
      </c>
      <c r="I154" s="23"/>
      <c r="J154" s="10">
        <f>$J$153*$A154/1000</f>
        <v>3630</v>
      </c>
      <c r="K154" s="23"/>
    </row>
    <row r="155" spans="1:11" x14ac:dyDescent="0.2">
      <c r="A155" s="2">
        <v>1200</v>
      </c>
      <c r="B155" s="10">
        <f t="shared" ref="B155:B165" si="67">$B$153*$A155/1000</f>
        <v>1051.2</v>
      </c>
      <c r="C155" s="23"/>
      <c r="D155" s="10">
        <f t="shared" ref="D155:D165" si="68">$D$153*$A155/1000</f>
        <v>1706.4</v>
      </c>
      <c r="E155" s="28"/>
      <c r="F155" s="10">
        <f t="shared" ref="F155:F165" si="69">$F$153*$A155/1000</f>
        <v>2386.8000000000002</v>
      </c>
      <c r="G155" s="23"/>
      <c r="H155" s="10">
        <f t="shared" ref="H155:H165" si="70">$H$153*$A155/1000</f>
        <v>2763.6</v>
      </c>
      <c r="I155" s="23"/>
      <c r="J155" s="10">
        <f t="shared" ref="J155:J165" si="71">$J$153*$A155/1000</f>
        <v>3960</v>
      </c>
      <c r="K155" s="23"/>
    </row>
    <row r="156" spans="1:11" x14ac:dyDescent="0.2">
      <c r="A156" s="2"/>
      <c r="B156" s="10"/>
      <c r="C156" s="23"/>
      <c r="D156" s="10"/>
      <c r="E156" s="28"/>
      <c r="F156" s="10"/>
      <c r="G156" s="23"/>
      <c r="H156" s="10"/>
      <c r="I156" s="23"/>
      <c r="J156" s="10"/>
      <c r="K156" s="23"/>
    </row>
    <row r="157" spans="1:11" x14ac:dyDescent="0.2">
      <c r="A157" s="2">
        <v>1400</v>
      </c>
      <c r="B157" s="10">
        <f t="shared" si="67"/>
        <v>1226.4000000000001</v>
      </c>
      <c r="C157" s="23"/>
      <c r="D157" s="10">
        <f t="shared" si="68"/>
        <v>1990.8</v>
      </c>
      <c r="E157" s="28"/>
      <c r="F157" s="10">
        <f t="shared" si="69"/>
        <v>2784.6</v>
      </c>
      <c r="G157" s="23"/>
      <c r="H157" s="10">
        <f t="shared" si="70"/>
        <v>3224.2</v>
      </c>
      <c r="I157" s="23"/>
      <c r="J157" s="10">
        <f t="shared" si="71"/>
        <v>4620</v>
      </c>
      <c r="K157" s="23"/>
    </row>
    <row r="158" spans="1:11" x14ac:dyDescent="0.2">
      <c r="A158" s="2"/>
      <c r="B158" s="10"/>
      <c r="C158" s="23"/>
      <c r="D158" s="10"/>
      <c r="E158" s="28"/>
      <c r="F158" s="10"/>
      <c r="G158" s="23"/>
      <c r="H158" s="10"/>
      <c r="I158" s="23"/>
      <c r="J158" s="10"/>
      <c r="K158" s="23"/>
    </row>
    <row r="159" spans="1:11" x14ac:dyDescent="0.2">
      <c r="A159" s="2">
        <v>1600</v>
      </c>
      <c r="B159" s="10">
        <f t="shared" si="67"/>
        <v>1401.6</v>
      </c>
      <c r="C159" s="23"/>
      <c r="D159" s="10">
        <f t="shared" si="68"/>
        <v>2275.1999999999998</v>
      </c>
      <c r="E159" s="28"/>
      <c r="F159" s="10">
        <f t="shared" si="69"/>
        <v>3182.4</v>
      </c>
      <c r="G159" s="23"/>
      <c r="H159" s="10">
        <f t="shared" si="70"/>
        <v>3684.8</v>
      </c>
      <c r="I159" s="23"/>
      <c r="J159" s="10">
        <f t="shared" si="71"/>
        <v>5280</v>
      </c>
      <c r="K159" s="23"/>
    </row>
    <row r="160" spans="1:11" x14ac:dyDescent="0.2">
      <c r="A160" s="2"/>
      <c r="B160" s="10"/>
      <c r="C160" s="23"/>
      <c r="D160" s="10"/>
      <c r="E160" s="28"/>
      <c r="F160" s="10"/>
      <c r="G160" s="23"/>
      <c r="H160" s="10"/>
      <c r="I160" s="23"/>
      <c r="J160" s="10"/>
      <c r="K160" s="23"/>
    </row>
    <row r="161" spans="1:11" x14ac:dyDescent="0.2">
      <c r="A161" s="2">
        <v>1800</v>
      </c>
      <c r="B161" s="10">
        <f t="shared" si="67"/>
        <v>1576.8</v>
      </c>
      <c r="C161" s="23"/>
      <c r="D161" s="10">
        <f t="shared" si="68"/>
        <v>2559.6</v>
      </c>
      <c r="E161" s="28"/>
      <c r="F161" s="10">
        <f t="shared" si="69"/>
        <v>3580.2</v>
      </c>
      <c r="G161" s="23"/>
      <c r="H161" s="10">
        <f t="shared" si="70"/>
        <v>4145.3999999999996</v>
      </c>
      <c r="I161" s="23"/>
      <c r="J161" s="10">
        <f t="shared" si="71"/>
        <v>5940</v>
      </c>
      <c r="K161" s="23"/>
    </row>
    <row r="162" spans="1:11" x14ac:dyDescent="0.2">
      <c r="A162" s="2">
        <v>2000</v>
      </c>
      <c r="B162" s="10">
        <f t="shared" si="67"/>
        <v>1752</v>
      </c>
      <c r="C162" s="23"/>
      <c r="D162" s="10">
        <f t="shared" si="68"/>
        <v>2844</v>
      </c>
      <c r="E162" s="28"/>
      <c r="F162" s="10">
        <f t="shared" si="69"/>
        <v>3978</v>
      </c>
      <c r="G162" s="23"/>
      <c r="H162" s="10">
        <f t="shared" si="70"/>
        <v>4606</v>
      </c>
      <c r="I162" s="23"/>
      <c r="J162" s="10">
        <f t="shared" si="71"/>
        <v>6600</v>
      </c>
      <c r="K162" s="23"/>
    </row>
    <row r="163" spans="1:11" x14ac:dyDescent="0.2">
      <c r="A163" s="2">
        <v>2300</v>
      </c>
      <c r="B163" s="10">
        <f t="shared" si="67"/>
        <v>2014.8</v>
      </c>
      <c r="C163" s="23"/>
      <c r="D163" s="10">
        <f t="shared" si="68"/>
        <v>3270.6</v>
      </c>
      <c r="E163" s="28"/>
      <c r="F163" s="10">
        <f t="shared" si="69"/>
        <v>4574.7</v>
      </c>
      <c r="G163" s="23"/>
      <c r="H163" s="10">
        <f t="shared" si="70"/>
        <v>5296.9</v>
      </c>
      <c r="I163" s="23"/>
      <c r="J163" s="10">
        <f t="shared" si="71"/>
        <v>7590</v>
      </c>
      <c r="K163" s="23"/>
    </row>
    <row r="164" spans="1:11" x14ac:dyDescent="0.2">
      <c r="A164" s="2">
        <v>2600</v>
      </c>
      <c r="B164" s="10">
        <f t="shared" si="67"/>
        <v>2277.6</v>
      </c>
      <c r="C164" s="23"/>
      <c r="D164" s="10">
        <f t="shared" si="68"/>
        <v>3697.2</v>
      </c>
      <c r="E164" s="28"/>
      <c r="F164" s="10">
        <f t="shared" si="69"/>
        <v>5171.3999999999996</v>
      </c>
      <c r="G164" s="23"/>
      <c r="H164" s="10">
        <f t="shared" si="70"/>
        <v>5987.8</v>
      </c>
      <c r="I164" s="23"/>
      <c r="J164" s="10">
        <f t="shared" si="71"/>
        <v>8580</v>
      </c>
      <c r="K164" s="23"/>
    </row>
    <row r="165" spans="1:11" x14ac:dyDescent="0.2">
      <c r="A165" s="39">
        <v>3000</v>
      </c>
      <c r="B165" s="10">
        <f t="shared" si="67"/>
        <v>2628</v>
      </c>
      <c r="C165" s="37"/>
      <c r="D165" s="10">
        <f t="shared" si="68"/>
        <v>4266</v>
      </c>
      <c r="E165" s="38"/>
      <c r="F165" s="10">
        <f t="shared" si="69"/>
        <v>5967</v>
      </c>
      <c r="G165" s="37"/>
      <c r="H165" s="10">
        <f t="shared" si="70"/>
        <v>6909</v>
      </c>
      <c r="I165" s="37"/>
      <c r="J165" s="10">
        <f t="shared" si="71"/>
        <v>9900</v>
      </c>
      <c r="K165" s="37"/>
    </row>
  </sheetData>
  <mergeCells count="42">
    <mergeCell ref="A144:K144"/>
    <mergeCell ref="B145:C145"/>
    <mergeCell ref="D145:E145"/>
    <mergeCell ref="F145:G145"/>
    <mergeCell ref="H145:I145"/>
    <mergeCell ref="J145:K145"/>
    <mergeCell ref="H30:I30"/>
    <mergeCell ref="J30:K30"/>
    <mergeCell ref="A75:K75"/>
    <mergeCell ref="B53:C53"/>
    <mergeCell ref="D53:E53"/>
    <mergeCell ref="F53:G53"/>
    <mergeCell ref="H53:I53"/>
    <mergeCell ref="J53:K53"/>
    <mergeCell ref="A6:K6"/>
    <mergeCell ref="B76:C76"/>
    <mergeCell ref="D76:E76"/>
    <mergeCell ref="F76:G76"/>
    <mergeCell ref="H76:I76"/>
    <mergeCell ref="J76:K76"/>
    <mergeCell ref="B7:C7"/>
    <mergeCell ref="D7:E7"/>
    <mergeCell ref="F7:G7"/>
    <mergeCell ref="H7:I7"/>
    <mergeCell ref="J7:K7"/>
    <mergeCell ref="B30:C30"/>
    <mergeCell ref="D30:E30"/>
    <mergeCell ref="A29:K29"/>
    <mergeCell ref="A52:K52"/>
    <mergeCell ref="F30:G30"/>
    <mergeCell ref="A98:K98"/>
    <mergeCell ref="B99:C99"/>
    <mergeCell ref="D99:E99"/>
    <mergeCell ref="F99:G99"/>
    <mergeCell ref="H99:I99"/>
    <mergeCell ref="J99:K99"/>
    <mergeCell ref="A121:K121"/>
    <mergeCell ref="B122:C122"/>
    <mergeCell ref="D122:E122"/>
    <mergeCell ref="F122:G122"/>
    <mergeCell ref="H122:I122"/>
    <mergeCell ref="J122:K122"/>
  </mergeCells>
  <pageMargins left="3.937007874015748E-2" right="3.937007874015748E-2" top="0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3AD3703CA5F6D4B8885ADD19C047E8C" ma:contentTypeVersion="13" ma:contentTypeDescription="Izveidot jaunu dokumentu." ma:contentTypeScope="" ma:versionID="1d23b74caaed00f317bd5938b918558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baec2f60a13b90c9cf9dea8fc7aca336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2500bf-6432-4fdb-884f-35e7eebd18a9" xsi:nil="true"/>
    <lcf76f155ced4ddcb4097134ff3c332f xmlns="08d2928c-6956-4c55-9324-f0cfb712c4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526535-17FB-4F9F-8E5B-3B5F49039C96}"/>
</file>

<file path=customXml/itemProps2.xml><?xml version="1.0" encoding="utf-8"?>
<ds:datastoreItem xmlns:ds="http://schemas.openxmlformats.org/officeDocument/2006/customXml" ds:itemID="{535C45D1-91C2-4D5A-9351-AF9C59333993}"/>
</file>

<file path=customXml/itemProps3.xml><?xml version="1.0" encoding="utf-8"?>
<ds:datastoreItem xmlns:ds="http://schemas.openxmlformats.org/officeDocument/2006/customXml" ds:itemID="{41186F68-CFDE-421B-8248-42CFBA038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Modul4</vt:lpstr>
      <vt:lpstr>Blad1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Mattias Lindström</cp:lastModifiedBy>
  <cp:lastPrinted>2017-01-09T09:34:12Z</cp:lastPrinted>
  <dcterms:created xsi:type="dcterms:W3CDTF">2001-10-22T08:56:49Z</dcterms:created>
  <dcterms:modified xsi:type="dcterms:W3CDTF">2025-10-27T14:43:07Z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0x01010023AD3703CA5F6D4B8885ADD19C047E8C</vt:lpwstr>
  </property>
</Properties>
</file>