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Epecon AB\Effekttabeller\"/>
    </mc:Choice>
  </mc:AlternateContent>
  <workbookProtection workbookPassword="D672" lockStructure="1"/>
  <bookViews>
    <workbookView xWindow="0" yWindow="0" windowWidth="25200" windowHeight="11760"/>
  </bookViews>
  <sheets>
    <sheet name="Flex" sheetId="1" r:id="rId1"/>
    <sheet name="Blad1" sheetId="3" state="hidden" r:id="rId2"/>
  </sheets>
  <calcPr calcId="171027"/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07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8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56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0" i="1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F118" i="3"/>
  <c r="F119" i="3"/>
  <c r="F106" i="3"/>
  <c r="F108" i="3"/>
  <c r="F78" i="3"/>
  <c r="F79" i="3"/>
  <c r="F80" i="3"/>
  <c r="F81" i="3"/>
  <c r="F82" i="3"/>
  <c r="F86" i="3"/>
  <c r="F87" i="3"/>
  <c r="F88" i="3"/>
  <c r="F89" i="3"/>
  <c r="F90" i="3"/>
  <c r="F91" i="3"/>
  <c r="F92" i="3"/>
  <c r="F93" i="3"/>
  <c r="F94" i="3"/>
  <c r="F95" i="3"/>
  <c r="F96" i="3"/>
  <c r="F83" i="3"/>
  <c r="F85" i="3"/>
  <c r="F55" i="3"/>
  <c r="F56" i="3"/>
  <c r="F57" i="3"/>
  <c r="F58" i="3"/>
  <c r="F59" i="3"/>
  <c r="F63" i="3"/>
  <c r="F64" i="3"/>
  <c r="F65" i="3"/>
  <c r="F66" i="3"/>
  <c r="F67" i="3"/>
  <c r="F68" i="3"/>
  <c r="F69" i="3"/>
  <c r="F70" i="3"/>
  <c r="F71" i="3"/>
  <c r="F72" i="3"/>
  <c r="F73" i="3"/>
  <c r="F60" i="3"/>
  <c r="F62" i="3"/>
  <c r="F40" i="3" l="1"/>
  <c r="F41" i="3"/>
  <c r="F42" i="3"/>
  <c r="F43" i="3"/>
  <c r="F44" i="3"/>
  <c r="F45" i="3"/>
  <c r="F46" i="3"/>
  <c r="F47" i="3"/>
  <c r="F48" i="3"/>
  <c r="F49" i="3"/>
  <c r="F50" i="3"/>
  <c r="F32" i="3"/>
  <c r="F33" i="3"/>
  <c r="F34" i="3"/>
  <c r="F35" i="3"/>
  <c r="F36" i="3"/>
  <c r="F37" i="3"/>
  <c r="F39" i="3"/>
  <c r="F9" i="3"/>
  <c r="F10" i="3"/>
  <c r="F11" i="3"/>
  <c r="F12" i="3"/>
  <c r="F13" i="3"/>
  <c r="F17" i="3"/>
  <c r="F18" i="3"/>
  <c r="F19" i="3"/>
  <c r="F20" i="3"/>
  <c r="F21" i="3"/>
  <c r="F22" i="3"/>
  <c r="F23" i="3"/>
  <c r="F24" i="3"/>
  <c r="F25" i="3"/>
  <c r="F26" i="3"/>
  <c r="F27" i="3"/>
  <c r="F14" i="3"/>
  <c r="F16" i="3"/>
  <c r="H107" i="1" l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C107" i="1"/>
  <c r="C108" i="1"/>
  <c r="C109" i="1"/>
  <c r="C110" i="1"/>
  <c r="C111" i="1"/>
  <c r="C112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13" i="1"/>
  <c r="D113" i="1"/>
  <c r="F113" i="1"/>
  <c r="G113" i="1"/>
  <c r="H113" i="1"/>
  <c r="J129" i="3" l="1"/>
  <c r="H131" i="3"/>
  <c r="H129" i="3"/>
  <c r="D131" i="3"/>
  <c r="D129" i="3"/>
  <c r="B131" i="3"/>
  <c r="B129" i="3"/>
  <c r="L108" i="3"/>
  <c r="L106" i="3"/>
  <c r="J108" i="3"/>
  <c r="J106" i="3"/>
  <c r="H108" i="3"/>
  <c r="H106" i="3"/>
  <c r="D108" i="3"/>
  <c r="D106" i="3"/>
  <c r="B108" i="3"/>
  <c r="B106" i="3"/>
  <c r="L85" i="3"/>
  <c r="L83" i="3"/>
  <c r="J85" i="3"/>
  <c r="J83" i="3"/>
  <c r="H85" i="3"/>
  <c r="H83" i="3"/>
  <c r="D85" i="3"/>
  <c r="D83" i="3"/>
  <c r="B85" i="3"/>
  <c r="B83" i="3"/>
  <c r="L62" i="3"/>
  <c r="L60" i="3"/>
  <c r="J62" i="3"/>
  <c r="J60" i="3"/>
  <c r="H62" i="3"/>
  <c r="H60" i="3"/>
  <c r="D62" i="3"/>
  <c r="D60" i="3"/>
  <c r="B62" i="3"/>
  <c r="B60" i="3"/>
  <c r="L39" i="3"/>
  <c r="L37" i="3"/>
  <c r="J39" i="3"/>
  <c r="J37" i="3"/>
  <c r="H39" i="3"/>
  <c r="H37" i="3"/>
  <c r="D39" i="3"/>
  <c r="D37" i="3"/>
  <c r="B39" i="3"/>
  <c r="B37" i="3"/>
  <c r="H16" i="3"/>
  <c r="H14" i="3"/>
  <c r="D16" i="3"/>
  <c r="D14" i="3"/>
  <c r="B16" i="3"/>
  <c r="B14" i="3"/>
  <c r="H109" i="3"/>
  <c r="H110" i="3"/>
  <c r="H111" i="3"/>
  <c r="H112" i="3"/>
  <c r="H113" i="3"/>
  <c r="H114" i="3"/>
  <c r="H115" i="3"/>
  <c r="H116" i="3"/>
  <c r="H117" i="3"/>
  <c r="H118" i="3"/>
  <c r="H119" i="3"/>
  <c r="L109" i="3"/>
  <c r="L110" i="3"/>
  <c r="L111" i="3"/>
  <c r="L112" i="3"/>
  <c r="L113" i="3"/>
  <c r="L114" i="3"/>
  <c r="L115" i="3"/>
  <c r="L116" i="3"/>
  <c r="L117" i="3"/>
  <c r="L118" i="3"/>
  <c r="L119" i="3"/>
  <c r="B165" i="3" l="1"/>
  <c r="D165" i="3"/>
  <c r="H165" i="3"/>
  <c r="J165" i="3"/>
  <c r="L165" i="3"/>
  <c r="L148" i="3"/>
  <c r="L149" i="3"/>
  <c r="L150" i="3"/>
  <c r="L151" i="3"/>
  <c r="L152" i="3"/>
  <c r="L147" i="3"/>
  <c r="L155" i="3"/>
  <c r="L157" i="3"/>
  <c r="L159" i="3"/>
  <c r="L161" i="3"/>
  <c r="L162" i="3"/>
  <c r="L163" i="3"/>
  <c r="L164" i="3"/>
  <c r="L154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55" i="3"/>
  <c r="B63" i="3"/>
  <c r="B64" i="3"/>
  <c r="B65" i="3"/>
  <c r="B66" i="3"/>
  <c r="B67" i="3"/>
  <c r="B68" i="3"/>
  <c r="B69" i="3"/>
  <c r="B70" i="3"/>
  <c r="B71" i="3"/>
  <c r="B72" i="3"/>
  <c r="B73" i="3"/>
  <c r="L33" i="3"/>
  <c r="L34" i="3"/>
  <c r="L35" i="3"/>
  <c r="L36" i="3"/>
  <c r="L32" i="3"/>
  <c r="L40" i="3"/>
  <c r="L41" i="3"/>
  <c r="L42" i="3"/>
  <c r="L43" i="3"/>
  <c r="L44" i="3"/>
  <c r="L45" i="3"/>
  <c r="L46" i="3"/>
  <c r="L47" i="3"/>
  <c r="L48" i="3"/>
  <c r="L49" i="3"/>
  <c r="L50" i="3"/>
  <c r="J33" i="3"/>
  <c r="J34" i="3"/>
  <c r="J35" i="3"/>
  <c r="J36" i="3"/>
  <c r="J32" i="3"/>
  <c r="J40" i="3"/>
  <c r="J41" i="3"/>
  <c r="J42" i="3"/>
  <c r="J43" i="3"/>
  <c r="J44" i="3"/>
  <c r="J45" i="3"/>
  <c r="J46" i="3"/>
  <c r="J47" i="3"/>
  <c r="J48" i="3"/>
  <c r="J49" i="3"/>
  <c r="J50" i="3"/>
  <c r="H33" i="3"/>
  <c r="H34" i="3"/>
  <c r="H35" i="3"/>
  <c r="H36" i="3"/>
  <c r="H32" i="3"/>
  <c r="H40" i="3"/>
  <c r="H41" i="3"/>
  <c r="H42" i="3"/>
  <c r="H43" i="3"/>
  <c r="H44" i="3"/>
  <c r="H45" i="3"/>
  <c r="H46" i="3"/>
  <c r="H47" i="3"/>
  <c r="H48" i="3"/>
  <c r="H49" i="3"/>
  <c r="H50" i="3"/>
  <c r="D33" i="3" l="1"/>
  <c r="D34" i="3"/>
  <c r="D35" i="3"/>
  <c r="D36" i="3"/>
  <c r="D32" i="3"/>
  <c r="D40" i="3"/>
  <c r="D41" i="3"/>
  <c r="D42" i="3"/>
  <c r="D43" i="3"/>
  <c r="D44" i="3"/>
  <c r="D45" i="3"/>
  <c r="D46" i="3"/>
  <c r="D47" i="3"/>
  <c r="D48" i="3"/>
  <c r="D49" i="3"/>
  <c r="D50" i="3"/>
  <c r="B33" i="3"/>
  <c r="B34" i="3"/>
  <c r="B35" i="3"/>
  <c r="B36" i="3"/>
  <c r="B32" i="3"/>
  <c r="B40" i="3"/>
  <c r="B41" i="3"/>
  <c r="B42" i="3"/>
  <c r="B43" i="3"/>
  <c r="B44" i="3"/>
  <c r="B45" i="3"/>
  <c r="B46" i="3"/>
  <c r="B47" i="3"/>
  <c r="B48" i="3"/>
  <c r="B49" i="3"/>
  <c r="B50" i="3"/>
  <c r="B17" i="3"/>
  <c r="B18" i="3"/>
  <c r="B19" i="3"/>
  <c r="B20" i="3"/>
  <c r="B21" i="3"/>
  <c r="B22" i="3"/>
  <c r="B23" i="3"/>
  <c r="B24" i="3"/>
  <c r="B25" i="3"/>
  <c r="B26" i="3"/>
  <c r="B27" i="3"/>
  <c r="L15" i="3"/>
  <c r="J15" i="3"/>
  <c r="B9" i="3"/>
  <c r="B10" i="3"/>
  <c r="B11" i="3"/>
  <c r="B12" i="3"/>
  <c r="B13" i="3"/>
  <c r="L16" i="3" l="1"/>
  <c r="L14" i="3"/>
  <c r="J14" i="3"/>
  <c r="J16" i="3"/>
  <c r="L125" i="3" l="1"/>
  <c r="L126" i="3"/>
  <c r="L127" i="3"/>
  <c r="L128" i="3"/>
  <c r="L129" i="3"/>
  <c r="L124" i="3"/>
  <c r="J125" i="3"/>
  <c r="J126" i="3"/>
  <c r="J127" i="3"/>
  <c r="J128" i="3"/>
  <c r="J124" i="3"/>
  <c r="H125" i="3"/>
  <c r="H126" i="3"/>
  <c r="H127" i="3"/>
  <c r="H128" i="3"/>
  <c r="H124" i="3"/>
  <c r="D125" i="3"/>
  <c r="D126" i="3"/>
  <c r="D127" i="3"/>
  <c r="D128" i="3"/>
  <c r="D124" i="3"/>
  <c r="B125" i="3"/>
  <c r="B126" i="3"/>
  <c r="B127" i="3"/>
  <c r="B128" i="3"/>
  <c r="B124" i="3"/>
  <c r="L102" i="3"/>
  <c r="L103" i="3"/>
  <c r="L104" i="3"/>
  <c r="L105" i="3"/>
  <c r="L101" i="3"/>
  <c r="J102" i="3"/>
  <c r="J103" i="3"/>
  <c r="J104" i="3"/>
  <c r="J105" i="3"/>
  <c r="J101" i="3"/>
  <c r="H102" i="3"/>
  <c r="H103" i="3"/>
  <c r="H104" i="3"/>
  <c r="H105" i="3"/>
  <c r="H101" i="3"/>
  <c r="D102" i="3"/>
  <c r="D103" i="3"/>
  <c r="D104" i="3"/>
  <c r="D105" i="3"/>
  <c r="D101" i="3"/>
  <c r="B102" i="3"/>
  <c r="B103" i="3"/>
  <c r="B104" i="3"/>
  <c r="B105" i="3"/>
  <c r="B101" i="3"/>
  <c r="L132" i="3"/>
  <c r="L134" i="3"/>
  <c r="L136" i="3"/>
  <c r="L138" i="3"/>
  <c r="L139" i="3"/>
  <c r="L140" i="3"/>
  <c r="L141" i="3"/>
  <c r="L142" i="3"/>
  <c r="L131" i="3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D132" i="3"/>
  <c r="D134" i="3"/>
  <c r="D136" i="3"/>
  <c r="D138" i="3"/>
  <c r="D139" i="3"/>
  <c r="D140" i="3"/>
  <c r="D141" i="3"/>
  <c r="D142" i="3"/>
  <c r="B132" i="3"/>
  <c r="B134" i="3"/>
  <c r="B136" i="3"/>
  <c r="B138" i="3"/>
  <c r="B139" i="3"/>
  <c r="B140" i="3"/>
  <c r="B141" i="3"/>
  <c r="B142" i="3"/>
  <c r="J109" i="3"/>
  <c r="J110" i="3"/>
  <c r="J111" i="3"/>
  <c r="J112" i="3"/>
  <c r="J113" i="3"/>
  <c r="J114" i="3"/>
  <c r="J115" i="3"/>
  <c r="J116" i="3"/>
  <c r="J117" i="3"/>
  <c r="J118" i="3"/>
  <c r="J119" i="3"/>
  <c r="D109" i="3"/>
  <c r="D110" i="3"/>
  <c r="D111" i="3"/>
  <c r="D112" i="3"/>
  <c r="D113" i="3"/>
  <c r="D114" i="3"/>
  <c r="D115" i="3"/>
  <c r="D116" i="3"/>
  <c r="D117" i="3"/>
  <c r="D118" i="3"/>
  <c r="D119" i="3"/>
  <c r="B109" i="3"/>
  <c r="B110" i="3"/>
  <c r="B111" i="3"/>
  <c r="B112" i="3"/>
  <c r="B113" i="3"/>
  <c r="B114" i="3"/>
  <c r="B115" i="3"/>
  <c r="B116" i="3"/>
  <c r="B117" i="3"/>
  <c r="B118" i="3"/>
  <c r="B119" i="3"/>
  <c r="C90" i="1"/>
  <c r="D90" i="1"/>
  <c r="F90" i="1"/>
  <c r="G90" i="1"/>
  <c r="H90" i="1"/>
  <c r="C72" i="1" l="1"/>
  <c r="D71" i="3"/>
  <c r="D72" i="1" s="1"/>
  <c r="H71" i="3"/>
  <c r="F72" i="1" s="1"/>
  <c r="J71" i="3"/>
  <c r="G72" i="1" s="1"/>
  <c r="L71" i="3"/>
  <c r="H72" i="1" s="1"/>
  <c r="B96" i="3"/>
  <c r="D96" i="3"/>
  <c r="H96" i="3"/>
  <c r="J96" i="3"/>
  <c r="L96" i="3"/>
  <c r="B95" i="3"/>
  <c r="C101" i="1" s="1"/>
  <c r="D95" i="3"/>
  <c r="D101" i="1" s="1"/>
  <c r="H95" i="3"/>
  <c r="F101" i="1" s="1"/>
  <c r="J95" i="3"/>
  <c r="G101" i="1" s="1"/>
  <c r="L95" i="3"/>
  <c r="B94" i="3"/>
  <c r="C100" i="1" s="1"/>
  <c r="D94" i="3"/>
  <c r="D100" i="1" s="1"/>
  <c r="H94" i="3"/>
  <c r="F100" i="1" s="1"/>
  <c r="J94" i="3"/>
  <c r="G100" i="1" s="1"/>
  <c r="L94" i="3"/>
  <c r="C74" i="1"/>
  <c r="D73" i="3"/>
  <c r="D74" i="1" s="1"/>
  <c r="H73" i="3"/>
  <c r="F74" i="1" s="1"/>
  <c r="J73" i="3"/>
  <c r="G74" i="1" s="1"/>
  <c r="L73" i="3"/>
  <c r="H74" i="1" s="1"/>
  <c r="C73" i="1"/>
  <c r="D72" i="3"/>
  <c r="D73" i="1" s="1"/>
  <c r="H72" i="3"/>
  <c r="F73" i="1" s="1"/>
  <c r="J72" i="3"/>
  <c r="G73" i="1" s="1"/>
  <c r="L72" i="3"/>
  <c r="H73" i="1" s="1"/>
  <c r="C51" i="1"/>
  <c r="D51" i="1"/>
  <c r="F51" i="1"/>
  <c r="G51" i="1"/>
  <c r="H51" i="1"/>
  <c r="C50" i="1"/>
  <c r="D50" i="1"/>
  <c r="F50" i="1"/>
  <c r="G50" i="1"/>
  <c r="H50" i="1"/>
  <c r="C49" i="1"/>
  <c r="D49" i="1"/>
  <c r="F49" i="1"/>
  <c r="G49" i="1"/>
  <c r="H49" i="1"/>
  <c r="H100" i="1" l="1"/>
  <c r="H101" i="1"/>
  <c r="D102" i="1"/>
  <c r="H102" i="1"/>
  <c r="C102" i="1"/>
  <c r="G102" i="1"/>
  <c r="F102" i="1"/>
  <c r="C28" i="1"/>
  <c r="D27" i="3"/>
  <c r="H27" i="3"/>
  <c r="F28" i="1" s="1"/>
  <c r="J27" i="3"/>
  <c r="G28" i="1" s="1"/>
  <c r="L27" i="3"/>
  <c r="H28" i="1" s="1"/>
  <c r="C27" i="1"/>
  <c r="D26" i="3"/>
  <c r="H26" i="3"/>
  <c r="F27" i="1" s="1"/>
  <c r="J26" i="3"/>
  <c r="G27" i="1" s="1"/>
  <c r="L26" i="3"/>
  <c r="H27" i="1" s="1"/>
  <c r="C26" i="1"/>
  <c r="D25" i="3"/>
  <c r="H25" i="3"/>
  <c r="F26" i="1" s="1"/>
  <c r="J25" i="3"/>
  <c r="G26" i="1" s="1"/>
  <c r="L25" i="3"/>
  <c r="H26" i="1" s="1"/>
  <c r="H16" i="1" l="1"/>
  <c r="G16" i="1"/>
  <c r="F16" i="1"/>
  <c r="H39" i="1"/>
  <c r="G39" i="1"/>
  <c r="F39" i="1"/>
  <c r="D39" i="1"/>
  <c r="C39" i="1"/>
  <c r="H62" i="1"/>
  <c r="G62" i="1"/>
  <c r="F62" i="1"/>
  <c r="D62" i="1"/>
  <c r="C62" i="1"/>
  <c r="C16" i="1"/>
  <c r="L78" i="3"/>
  <c r="H84" i="1" s="1"/>
  <c r="L79" i="3"/>
  <c r="L80" i="3"/>
  <c r="L81" i="3"/>
  <c r="L82" i="3"/>
  <c r="L86" i="3"/>
  <c r="L87" i="3"/>
  <c r="L88" i="3"/>
  <c r="L89" i="3"/>
  <c r="L90" i="3"/>
  <c r="L91" i="3"/>
  <c r="L92" i="3"/>
  <c r="L93" i="3"/>
  <c r="J78" i="3"/>
  <c r="G84" i="1" s="1"/>
  <c r="J79" i="3"/>
  <c r="G85" i="1" s="1"/>
  <c r="J80" i="3"/>
  <c r="G86" i="1" s="1"/>
  <c r="J81" i="3"/>
  <c r="G87" i="1" s="1"/>
  <c r="J82" i="3"/>
  <c r="G88" i="1" s="1"/>
  <c r="J86" i="3"/>
  <c r="G92" i="1" s="1"/>
  <c r="J87" i="3"/>
  <c r="G93" i="1" s="1"/>
  <c r="J88" i="3"/>
  <c r="G94" i="1" s="1"/>
  <c r="J89" i="3"/>
  <c r="G95" i="1" s="1"/>
  <c r="J90" i="3"/>
  <c r="G96" i="1" s="1"/>
  <c r="J91" i="3"/>
  <c r="G97" i="1" s="1"/>
  <c r="J92" i="3"/>
  <c r="G98" i="1" s="1"/>
  <c r="J93" i="3"/>
  <c r="G99" i="1" s="1"/>
  <c r="H78" i="3"/>
  <c r="F84" i="1" s="1"/>
  <c r="H79" i="3"/>
  <c r="F85" i="1" s="1"/>
  <c r="H80" i="3"/>
  <c r="F86" i="1" s="1"/>
  <c r="H81" i="3"/>
  <c r="F87" i="1" s="1"/>
  <c r="H82" i="3"/>
  <c r="F88" i="1" s="1"/>
  <c r="H86" i="3"/>
  <c r="F92" i="1" s="1"/>
  <c r="H87" i="3"/>
  <c r="F93" i="1" s="1"/>
  <c r="H88" i="3"/>
  <c r="F94" i="1" s="1"/>
  <c r="H89" i="3"/>
  <c r="F95" i="1" s="1"/>
  <c r="H90" i="3"/>
  <c r="F96" i="1" s="1"/>
  <c r="H91" i="3"/>
  <c r="F97" i="1" s="1"/>
  <c r="H92" i="3"/>
  <c r="F98" i="1" s="1"/>
  <c r="H93" i="3"/>
  <c r="F99" i="1" s="1"/>
  <c r="D78" i="3"/>
  <c r="D84" i="1" s="1"/>
  <c r="D79" i="3"/>
  <c r="D85" i="1" s="1"/>
  <c r="D80" i="3"/>
  <c r="D86" i="1" s="1"/>
  <c r="D81" i="3"/>
  <c r="D87" i="1" s="1"/>
  <c r="D82" i="3"/>
  <c r="D88" i="1" s="1"/>
  <c r="D86" i="3"/>
  <c r="D92" i="1" s="1"/>
  <c r="D87" i="3"/>
  <c r="D93" i="1" s="1"/>
  <c r="D88" i="3"/>
  <c r="D94" i="1" s="1"/>
  <c r="D89" i="3"/>
  <c r="D95" i="1" s="1"/>
  <c r="D90" i="3"/>
  <c r="D96" i="1" s="1"/>
  <c r="D91" i="3"/>
  <c r="D97" i="1" s="1"/>
  <c r="D92" i="3"/>
  <c r="D98" i="1" s="1"/>
  <c r="D93" i="3"/>
  <c r="D99" i="1" s="1"/>
  <c r="B78" i="3"/>
  <c r="C84" i="1" s="1"/>
  <c r="B79" i="3"/>
  <c r="C85" i="1" s="1"/>
  <c r="B80" i="3"/>
  <c r="C86" i="1" s="1"/>
  <c r="B81" i="3"/>
  <c r="C87" i="1" s="1"/>
  <c r="B82" i="3"/>
  <c r="C88" i="1" s="1"/>
  <c r="B93" i="3"/>
  <c r="C99" i="1" s="1"/>
  <c r="B86" i="3"/>
  <c r="C92" i="1" s="1"/>
  <c r="B87" i="3"/>
  <c r="C93" i="1" s="1"/>
  <c r="B88" i="3"/>
  <c r="C94" i="1" s="1"/>
  <c r="B89" i="3"/>
  <c r="C95" i="1" s="1"/>
  <c r="B90" i="3"/>
  <c r="C96" i="1" s="1"/>
  <c r="B91" i="3"/>
  <c r="C97" i="1" s="1"/>
  <c r="B92" i="3"/>
  <c r="C98" i="1" s="1"/>
  <c r="G91" i="1"/>
  <c r="G89" i="1"/>
  <c r="F89" i="1"/>
  <c r="F91" i="1"/>
  <c r="D91" i="1"/>
  <c r="D89" i="1"/>
  <c r="C89" i="1"/>
  <c r="C91" i="1"/>
  <c r="L55" i="3"/>
  <c r="H56" i="1" s="1"/>
  <c r="L56" i="3"/>
  <c r="H57" i="1" s="1"/>
  <c r="L57" i="3"/>
  <c r="H58" i="1" s="1"/>
  <c r="L58" i="3"/>
  <c r="H59" i="1" s="1"/>
  <c r="L59" i="3"/>
  <c r="H60" i="1" s="1"/>
  <c r="L63" i="3"/>
  <c r="H64" i="1" s="1"/>
  <c r="L64" i="3"/>
  <c r="H65" i="1" s="1"/>
  <c r="L65" i="3"/>
  <c r="H66" i="1" s="1"/>
  <c r="L66" i="3"/>
  <c r="H67" i="1" s="1"/>
  <c r="L67" i="3"/>
  <c r="H68" i="1" s="1"/>
  <c r="L68" i="3"/>
  <c r="H69" i="1" s="1"/>
  <c r="L69" i="3"/>
  <c r="H70" i="1" s="1"/>
  <c r="L70" i="3"/>
  <c r="H71" i="1" s="1"/>
  <c r="J55" i="3"/>
  <c r="G56" i="1" s="1"/>
  <c r="J56" i="3"/>
  <c r="G57" i="1" s="1"/>
  <c r="J57" i="3"/>
  <c r="G58" i="1" s="1"/>
  <c r="J58" i="3"/>
  <c r="G59" i="1" s="1"/>
  <c r="J59" i="3"/>
  <c r="G60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H55" i="3"/>
  <c r="F56" i="1" s="1"/>
  <c r="H56" i="3"/>
  <c r="F57" i="1" s="1"/>
  <c r="H57" i="3"/>
  <c r="F58" i="1" s="1"/>
  <c r="H58" i="3"/>
  <c r="F59" i="1" s="1"/>
  <c r="H59" i="3"/>
  <c r="F60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D55" i="3"/>
  <c r="D56" i="1" s="1"/>
  <c r="D56" i="3"/>
  <c r="D57" i="1" s="1"/>
  <c r="D57" i="3"/>
  <c r="D58" i="1" s="1"/>
  <c r="D58" i="3"/>
  <c r="D59" i="1" s="1"/>
  <c r="D59" i="3"/>
  <c r="D60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C56" i="1"/>
  <c r="C57" i="1"/>
  <c r="C58" i="1"/>
  <c r="C59" i="1"/>
  <c r="C60" i="1"/>
  <c r="C64" i="1"/>
  <c r="C65" i="1"/>
  <c r="C66" i="1"/>
  <c r="C67" i="1"/>
  <c r="C68" i="1"/>
  <c r="C69" i="1"/>
  <c r="C70" i="1"/>
  <c r="C71" i="1"/>
  <c r="C61" i="1"/>
  <c r="D61" i="1"/>
  <c r="F61" i="1"/>
  <c r="G61" i="1"/>
  <c r="H61" i="1"/>
  <c r="H63" i="1"/>
  <c r="G63" i="1"/>
  <c r="F63" i="1"/>
  <c r="D63" i="1"/>
  <c r="C63" i="1"/>
  <c r="C41" i="1"/>
  <c r="C42" i="1"/>
  <c r="C43" i="1"/>
  <c r="C44" i="1"/>
  <c r="C45" i="1"/>
  <c r="C46" i="1"/>
  <c r="C47" i="1"/>
  <c r="C48" i="1"/>
  <c r="D41" i="1"/>
  <c r="D42" i="1"/>
  <c r="D43" i="1"/>
  <c r="D44" i="1"/>
  <c r="D45" i="1"/>
  <c r="D46" i="1"/>
  <c r="D47" i="1"/>
  <c r="D48" i="1"/>
  <c r="F41" i="1"/>
  <c r="F42" i="1"/>
  <c r="F43" i="1"/>
  <c r="F44" i="1"/>
  <c r="F45" i="1"/>
  <c r="F46" i="1"/>
  <c r="F47" i="1"/>
  <c r="F48" i="1"/>
  <c r="G41" i="1"/>
  <c r="G42" i="1"/>
  <c r="G43" i="1"/>
  <c r="G44" i="1"/>
  <c r="G45" i="1"/>
  <c r="G46" i="1"/>
  <c r="G47" i="1"/>
  <c r="G48" i="1"/>
  <c r="H41" i="1"/>
  <c r="H42" i="1"/>
  <c r="H43" i="1"/>
  <c r="H44" i="1"/>
  <c r="H45" i="1"/>
  <c r="H46" i="1"/>
  <c r="H47" i="1"/>
  <c r="H48" i="1"/>
  <c r="H33" i="1"/>
  <c r="H34" i="1"/>
  <c r="H35" i="1"/>
  <c r="H36" i="1"/>
  <c r="H37" i="1"/>
  <c r="G33" i="1"/>
  <c r="G34" i="1"/>
  <c r="G35" i="1"/>
  <c r="G36" i="1"/>
  <c r="G37" i="1"/>
  <c r="F33" i="1"/>
  <c r="F34" i="1"/>
  <c r="F35" i="1"/>
  <c r="F36" i="1"/>
  <c r="F37" i="1"/>
  <c r="D33" i="1"/>
  <c r="D34" i="1"/>
  <c r="D35" i="1"/>
  <c r="D36" i="1"/>
  <c r="D37" i="1"/>
  <c r="D38" i="1"/>
  <c r="F38" i="1"/>
  <c r="G38" i="1"/>
  <c r="H38" i="1"/>
  <c r="H40" i="1"/>
  <c r="G40" i="1"/>
  <c r="F40" i="1"/>
  <c r="D40" i="1"/>
  <c r="C33" i="1"/>
  <c r="C34" i="1"/>
  <c r="C35" i="1"/>
  <c r="C36" i="1"/>
  <c r="C37" i="1"/>
  <c r="C38" i="1"/>
  <c r="C40" i="1"/>
  <c r="L13" i="3"/>
  <c r="H14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D9" i="3"/>
  <c r="D10" i="3"/>
  <c r="D11" i="3"/>
  <c r="D12" i="3"/>
  <c r="D13" i="3"/>
  <c r="H15" i="1"/>
  <c r="G15" i="1"/>
  <c r="F15" i="1"/>
  <c r="C10" i="1"/>
  <c r="C11" i="1"/>
  <c r="C12" i="1"/>
  <c r="C13" i="1"/>
  <c r="C14" i="1"/>
  <c r="C15" i="1"/>
  <c r="L17" i="3"/>
  <c r="H18" i="1" s="1"/>
  <c r="L18" i="3"/>
  <c r="H19" i="1" s="1"/>
  <c r="L19" i="3"/>
  <c r="H20" i="1" s="1"/>
  <c r="L20" i="3"/>
  <c r="H21" i="1" s="1"/>
  <c r="L21" i="3"/>
  <c r="H22" i="1" s="1"/>
  <c r="L22" i="3"/>
  <c r="H23" i="1" s="1"/>
  <c r="L23" i="3"/>
  <c r="H24" i="1" s="1"/>
  <c r="L24" i="3"/>
  <c r="H25" i="1" s="1"/>
  <c r="H17" i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G17" i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F17" i="1"/>
  <c r="D17" i="3"/>
  <c r="D18" i="3"/>
  <c r="D19" i="3"/>
  <c r="D20" i="3"/>
  <c r="D21" i="3"/>
  <c r="D22" i="3"/>
  <c r="D23" i="3"/>
  <c r="D24" i="3"/>
  <c r="C18" i="1"/>
  <c r="C19" i="1"/>
  <c r="C20" i="1"/>
  <c r="C21" i="1"/>
  <c r="C22" i="1"/>
  <c r="C23" i="1"/>
  <c r="C24" i="1"/>
  <c r="C25" i="1"/>
  <c r="C17" i="1"/>
  <c r="H97" i="1" l="1"/>
  <c r="H86" i="1"/>
  <c r="H96" i="1"/>
  <c r="H92" i="1"/>
  <c r="H85" i="1"/>
  <c r="H99" i="1"/>
  <c r="H95" i="1"/>
  <c r="H88" i="1"/>
  <c r="H89" i="1"/>
  <c r="H93" i="1"/>
  <c r="H91" i="1"/>
  <c r="H98" i="1"/>
  <c r="H94" i="1"/>
  <c r="H87" i="1"/>
</calcChain>
</file>

<file path=xl/sharedStrings.xml><?xml version="1.0" encoding="utf-8"?>
<sst xmlns="http://schemas.openxmlformats.org/spreadsheetml/2006/main" count="114" uniqueCount="21">
  <si>
    <t>Längd (mm)</t>
  </si>
  <si>
    <t>Effekt (watt)</t>
  </si>
  <si>
    <t>Tilloppstemp.</t>
  </si>
  <si>
    <t>Returtemp.</t>
  </si>
  <si>
    <t>Rumstemp.</t>
  </si>
  <si>
    <t xml:space="preserve">Version: </t>
  </si>
  <si>
    <t>Epecon reserverar sig för eventuella feltryck/felaktig data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</si>
  <si>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</si>
  <si>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</si>
  <si>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</si>
  <si>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</si>
  <si>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</si>
  <si>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</si>
  <si>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</si>
  <si>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</si>
  <si>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</si>
  <si>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2016-12-21: Höjd 600-900 hade fellänkad n-faktor tidigare, effekterna blev lägre vid uppdatering</t>
  </si>
  <si>
    <t>Modul Flex</t>
  </si>
  <si>
    <t>La till typ 20</t>
  </si>
  <si>
    <t xml:space="preserve">specifikationer utan föregående meddelande. </t>
  </si>
  <si>
    <t>För att upprätthålla en ständig produktutveckling förbehåller Epecon sig rätten att ändra tekniska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</si>
</sst>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\ _k_r"/>
    <numFmt numFmtId="166" formatCode="#,##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7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0" fillId="0" borderId="0" xfId="0" applyFont="1" applyFill="1" applyBorder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5" fillId="0" borderId="7" xfId="0" applyFont="1" applyBorder="1" applyAlignment="1">
      <alignment vertical="center"/>
    </xf>
    <xf numFmtId="0" fontId="7" fillId="2" borderId="10" xfId="0" applyFont="1" applyFill="1" applyBorder="1" applyAlignment="1" applyProtection="1">
      <alignment horizontal="left" vertical="center"/>
      <protection locked="0"/>
    </xf>
    <xf numFmtId="1" fontId="5" fillId="0" borderId="7" xfId="0" applyNumberFormat="1" applyFont="1" applyBorder="1" applyAlignment="1">
      <alignment vertical="center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4" borderId="8" xfId="0" applyNumberFormat="1" applyFill="1" applyBorder="1" applyProtection="1">
      <protection hidden="1"/>
    </xf>
    <xf numFmtId="166" fontId="0" fillId="0" borderId="8" xfId="0" applyNumberFormat="1" applyBorder="1" applyProtection="1">
      <protection hidden="1"/>
    </xf>
    <xf numFmtId="165" fontId="2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</xdr:colOff>
      <xdr:row>0</xdr:row>
      <xdr:rowOff>104775</xdr:rowOff>
    </xdr:from>
    <xdr:to>
      <xdr:col>3</xdr:col>
      <xdr:colOff>243840</xdr:colOff>
      <xdr:row>1</xdr:row>
      <xdr:rowOff>293370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" y="104775"/>
          <a:ext cx="1857375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434975</xdr:colOff>
      <xdr:row>131</xdr:row>
      <xdr:rowOff>25400</xdr:rowOff>
    </xdr:from>
    <xdr:to>
      <xdr:col>7</xdr:col>
      <xdr:colOff>742950</xdr:colOff>
      <xdr:row>136</xdr:row>
      <xdr:rowOff>155918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" y="22056725"/>
          <a:ext cx="5451475" cy="94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7"/>
  <sheetViews>
    <sheetView showGridLines="0" tabSelected="1" zoomScaleNormal="100" workbookViewId="0">
      <selection activeCell="C4" sqref="C4"/>
    </sheetView>
  </sheetViews>
  <sheetFormatPr defaultColWidth="11.42578125" defaultRowHeight="12.75" x14ac:dyDescent="0.2"/>
  <cols>
    <col min="1" max="1" width="3.85546875" customWidth="1"/>
    <col min="2" max="2" width="13.42578125" customWidth="1"/>
    <col min="3" max="8" width="11.42578125" style="1" customWidth="1"/>
    <col min="9" max="9" width="11.7109375" style="29" customWidth="1"/>
    <col min="15" max="16" width="9" customWidth="1"/>
    <col min="17" max="17" width="8.85546875" customWidth="1"/>
    <col min="18" max="18" width="9.42578125" customWidth="1"/>
  </cols>
  <sheetData>
    <row r="1" spans="2:9" x14ac:dyDescent="0.2">
      <c r="B1" s="48"/>
      <c r="C1" s="49"/>
      <c r="G1" t="s">
        <v>5</v>
      </c>
      <c r="H1" s="11">
        <v>42725</v>
      </c>
      <c r="I1" s="11"/>
    </row>
    <row r="2" spans="2:9" ht="24.95" customHeight="1" x14ac:dyDescent="0.35">
      <c r="B2" s="5"/>
      <c r="C2" s="5"/>
      <c r="D2" s="5"/>
      <c r="E2" s="5"/>
      <c r="F2" s="5" t="s">
        <v>17</v>
      </c>
      <c r="G2" s="5"/>
      <c r="H2" s="5"/>
    </row>
    <row r="3" spans="2:9" ht="13.15" customHeight="1" thickBot="1" x14ac:dyDescent="0.25"/>
    <row r="4" spans="2:9" ht="20.25" customHeight="1" thickBot="1" x14ac:dyDescent="0.25">
      <c r="B4" s="17" t="s">
        <v>2</v>
      </c>
      <c r="C4" s="18">
        <v>55</v>
      </c>
      <c r="D4" s="41" t="s">
        <v>3</v>
      </c>
      <c r="E4" s="18">
        <v>45</v>
      </c>
      <c r="F4" s="19" t="s">
        <v>4</v>
      </c>
      <c r="G4" s="18">
        <v>20</v>
      </c>
    </row>
    <row r="5" spans="2:9" ht="15.75" x14ac:dyDescent="0.25">
      <c r="B5" s="10"/>
      <c r="C5" s="6"/>
      <c r="D5" s="7"/>
      <c r="E5" s="7"/>
      <c r="F5" s="6"/>
      <c r="G5" s="7"/>
      <c r="H5" s="6"/>
    </row>
    <row r="6" spans="2:9" ht="11.25" customHeight="1" x14ac:dyDescent="0.2">
      <c r="B6" s="8"/>
      <c r="C6" s="9"/>
      <c r="D6" s="9"/>
      <c r="E6" s="9"/>
      <c r="F6" s="9"/>
      <c r="G6" s="9"/>
      <c r="H6" s="9"/>
    </row>
    <row r="7" spans="2:9" ht="20.100000000000001" customHeight="1" x14ac:dyDescent="0.3">
      <c r="B7" s="71" t="s">
        <v>10</v>
      </c>
      <c r="C7" s="72"/>
      <c r="D7" s="72"/>
      <c r="E7" s="72"/>
      <c r="F7" s="72"/>
      <c r="G7" s="72"/>
      <c r="H7" s="72"/>
    </row>
    <row r="8" spans="2:9" ht="20.100000000000001" customHeight="1" x14ac:dyDescent="0.2">
      <c r="B8" s="12"/>
      <c r="C8" s="77" t="s">
        <v>1</v>
      </c>
      <c r="D8" s="77"/>
      <c r="E8" s="77"/>
      <c r="F8" s="77"/>
      <c r="G8" s="77"/>
      <c r="H8" s="77"/>
    </row>
    <row r="9" spans="2:9" ht="20.100000000000001" customHeight="1" x14ac:dyDescent="0.2">
      <c r="B9" s="13" t="s">
        <v>0</v>
      </c>
      <c r="C9" s="27">
        <v>10</v>
      </c>
      <c r="D9" s="27">
        <v>11</v>
      </c>
      <c r="E9" s="27">
        <v>20</v>
      </c>
      <c r="F9" s="27">
        <v>21</v>
      </c>
      <c r="G9" s="27">
        <v>22</v>
      </c>
      <c r="H9" s="27">
        <v>33</v>
      </c>
    </row>
    <row r="10" spans="2:9" x14ac:dyDescent="0.2">
      <c r="B10" s="2">
        <v>400</v>
      </c>
      <c r="C10" s="16">
        <f>Blad1!B9*(((Flex!$C$4-Flex!$E$4)/(LN((Flex!$C$4-Flex!$G$4)/(Flex!$E$4-Flex!$G$4))))/49.8329)^Blad1!$C$15</f>
        <v>56.285983558133097</v>
      </c>
      <c r="D10" s="16"/>
      <c r="E10" s="16">
        <f>Blad1!F9*(((Flex!$C$4-Flex!$E$4)/(LN((Flex!$C$4-Flex!$G$4)/(Flex!$E$4-Flex!$G$4))))/49.8329)^Blad1!$G$15</f>
        <v>99.079891241642486</v>
      </c>
      <c r="F10" s="16">
        <f>Blad1!H9*(((Flex!$C$4-Flex!$E$4)/(LN((Flex!$C$4-Flex!$G$4)/(Flex!$E$4-Flex!$G$4))))/49.8329)^Blad1!$I$15</f>
        <v>126.49293033107884</v>
      </c>
      <c r="G10" s="16">
        <f>Blad1!J9*(((Flex!$C$4-Flex!$E$4)/(LN((Flex!$C$4-Flex!$G$4)/(Flex!$E$4-Flex!$G$4))))/49.8329)^Blad1!$K$15</f>
        <v>148.20140544022499</v>
      </c>
      <c r="H10" s="16"/>
    </row>
    <row r="11" spans="2:9" x14ac:dyDescent="0.2">
      <c r="B11" s="3">
        <v>500</v>
      </c>
      <c r="C11" s="16">
        <f>Blad1!B10*(((Flex!$C$4-Flex!$E$4)/(LN((Flex!$C$4-Flex!$G$4)/(Flex!$E$4-Flex!$G$4))))/49.8329)^Blad1!$C$15</f>
        <v>70.357479447666364</v>
      </c>
      <c r="D11" s="16"/>
      <c r="E11" s="16">
        <f>Blad1!F10*(((Flex!$C$4-Flex!$E$4)/(LN((Flex!$C$4-Flex!$G$4)/(Flex!$E$4-Flex!$G$4))))/49.8329)^Blad1!$G$15</f>
        <v>123.84986405205312</v>
      </c>
      <c r="F11" s="16">
        <f>Blad1!H10*(((Flex!$C$4-Flex!$E$4)/(LN((Flex!$C$4-Flex!$G$4)/(Flex!$E$4-Flex!$G$4))))/49.8329)^Blad1!$I$15</f>
        <v>158.11616291384854</v>
      </c>
      <c r="G11" s="16">
        <f>Blad1!J10*(((Flex!$C$4-Flex!$E$4)/(LN((Flex!$C$4-Flex!$G$4)/(Flex!$E$4-Flex!$G$4))))/49.8329)^Blad1!$K$15</f>
        <v>185.25175680028124</v>
      </c>
      <c r="H11" s="16"/>
    </row>
    <row r="12" spans="2:9" x14ac:dyDescent="0.2">
      <c r="B12" s="3">
        <v>600</v>
      </c>
      <c r="C12" s="16">
        <f>Blad1!B11*(((Flex!$C$4-Flex!$E$4)/(LN((Flex!$C$4-Flex!$G$4)/(Flex!$E$4-Flex!$G$4))))/49.8329)^Blad1!$C$15</f>
        <v>84.428975337199631</v>
      </c>
      <c r="D12" s="16"/>
      <c r="E12" s="16">
        <f>Blad1!F11*(((Flex!$C$4-Flex!$E$4)/(LN((Flex!$C$4-Flex!$G$4)/(Flex!$E$4-Flex!$G$4))))/49.8329)^Blad1!$G$15</f>
        <v>148.61983686246373</v>
      </c>
      <c r="F12" s="16">
        <f>Blad1!H11*(((Flex!$C$4-Flex!$E$4)/(LN((Flex!$C$4-Flex!$G$4)/(Flex!$E$4-Flex!$G$4))))/49.8329)^Blad1!$I$15</f>
        <v>189.73939549661824</v>
      </c>
      <c r="G12" s="16">
        <f>Blad1!J11*(((Flex!$C$4-Flex!$E$4)/(LN((Flex!$C$4-Flex!$G$4)/(Flex!$E$4-Flex!$G$4))))/49.8329)^Blad1!$K$15</f>
        <v>222.3021081603375</v>
      </c>
      <c r="H12" s="16"/>
    </row>
    <row r="13" spans="2:9" x14ac:dyDescent="0.2">
      <c r="B13" s="3">
        <v>700</v>
      </c>
      <c r="C13" s="16">
        <f>Blad1!B12*(((Flex!$C$4-Flex!$E$4)/(LN((Flex!$C$4-Flex!$G$4)/(Flex!$E$4-Flex!$G$4))))/49.8329)^Blad1!$C$15</f>
        <v>98.500471226732898</v>
      </c>
      <c r="D13" s="16"/>
      <c r="E13" s="16">
        <f>Blad1!F12*(((Flex!$C$4-Flex!$E$4)/(LN((Flex!$C$4-Flex!$G$4)/(Flex!$E$4-Flex!$G$4))))/49.8329)^Blad1!$G$15</f>
        <v>173.38980967287435</v>
      </c>
      <c r="F13" s="16">
        <f>Blad1!H12*(((Flex!$C$4-Flex!$E$4)/(LN((Flex!$C$4-Flex!$G$4)/(Flex!$E$4-Flex!$G$4))))/49.8329)^Blad1!$I$15</f>
        <v>221.36262807938797</v>
      </c>
      <c r="G13" s="16">
        <f>Blad1!J12*(((Flex!$C$4-Flex!$E$4)/(LN((Flex!$C$4-Flex!$G$4)/(Flex!$E$4-Flex!$G$4))))/49.8329)^Blad1!$K$15</f>
        <v>259.35245952039372</v>
      </c>
      <c r="H13" s="16"/>
    </row>
    <row r="14" spans="2:9" x14ac:dyDescent="0.2">
      <c r="B14" s="3">
        <v>800</v>
      </c>
      <c r="C14" s="16">
        <f>Blad1!B13*(((Flex!$C$4-Flex!$E$4)/(LN((Flex!$C$4-Flex!$G$4)/(Flex!$E$4-Flex!$G$4))))/49.8329)^Blad1!$C$15</f>
        <v>112.57196711626619</v>
      </c>
      <c r="D14" s="16"/>
      <c r="E14" s="16">
        <f>Blad1!F13*(((Flex!$C$4-Flex!$E$4)/(LN((Flex!$C$4-Flex!$G$4)/(Flex!$E$4-Flex!$G$4))))/49.8329)^Blad1!$G$15</f>
        <v>198.15978248328497</v>
      </c>
      <c r="F14" s="16">
        <f>Blad1!H13*(((Flex!$C$4-Flex!$E$4)/(LN((Flex!$C$4-Flex!$G$4)/(Flex!$E$4-Flex!$G$4))))/49.8329)^Blad1!$I$15</f>
        <v>252.98586066215768</v>
      </c>
      <c r="G14" s="16">
        <f>Blad1!J13*(((Flex!$C$4-Flex!$E$4)/(LN((Flex!$C$4-Flex!$G$4)/(Flex!$E$4-Flex!$G$4))))/49.8329)^Blad1!$K$15</f>
        <v>296.40281088044998</v>
      </c>
      <c r="H14" s="16">
        <f>Blad1!L13*(((Flex!$C$4-Flex!$E$4)/(LN((Flex!$C$4-Flex!$G$4)/(Flex!$E$4-Flex!$G$4))))/49.8329)^Blad1!$M$15</f>
        <v>440.33580453357865</v>
      </c>
    </row>
    <row r="15" spans="2:9" x14ac:dyDescent="0.2">
      <c r="B15" s="3">
        <v>900</v>
      </c>
      <c r="C15" s="16">
        <f>Blad1!B14*(((Flex!$C$4-Flex!$E$4)/(LN((Flex!$C$4-Flex!$G$4)/(Flex!$E$4-Flex!$G$4))))/49.8329)^Blad1!$C$15</f>
        <v>126.64346300579946</v>
      </c>
      <c r="D15" s="16"/>
      <c r="E15" s="16">
        <f>Blad1!F14*(((Flex!$C$4-Flex!$E$4)/(LN((Flex!$C$4-Flex!$G$4)/(Flex!$E$4-Flex!$G$4))))/49.8329)^Blad1!$G$15</f>
        <v>222.92975529369562</v>
      </c>
      <c r="F15" s="16">
        <f>Blad1!H14*(((Flex!$C$4-Flex!$E$4)/(LN((Flex!$C$4-Flex!$G$4)/(Flex!$E$4-Flex!$G$4))))/49.8329)^Blad1!$I$15</f>
        <v>284.60909324492741</v>
      </c>
      <c r="G15" s="16">
        <f>Blad1!J14*(((Flex!$C$4-Flex!$E$4)/(LN((Flex!$C$4-Flex!$G$4)/(Flex!$E$4-Flex!$G$4))))/49.8329)^Blad1!$K$15</f>
        <v>333.45316224050623</v>
      </c>
      <c r="H15" s="16">
        <f>Blad1!L14*(((Flex!$C$4-Flex!$E$4)/(LN((Flex!$C$4-Flex!$G$4)/(Flex!$E$4-Flex!$G$4))))/49.8329)^Blad1!$M$15</f>
        <v>495.37778010027597</v>
      </c>
    </row>
    <row r="16" spans="2:9" x14ac:dyDescent="0.2">
      <c r="B16" s="3">
        <v>1000</v>
      </c>
      <c r="C16" s="16">
        <f>Blad1!B15*(((Flex!$C$4-Flex!$E$4)/(LN((Flex!$C$4-Flex!$G$4)/(Flex!$E$4-Flex!$G$4))))/49.8329)^Blad1!$C$15</f>
        <v>140.71495889533273</v>
      </c>
      <c r="D16" s="16"/>
      <c r="E16" s="16">
        <f>Blad1!F15*(((Flex!$C$4-Flex!$E$4)/(LN((Flex!$C$4-Flex!$G$4)/(Flex!$E$4-Flex!$G$4))))/49.8329)^Blad1!$G$15</f>
        <v>247.69972810410624</v>
      </c>
      <c r="F16" s="16">
        <f>Blad1!H15*(((Flex!$C$4-Flex!$E$4)/(LN((Flex!$C$4-Flex!$G$4)/(Flex!$E$4-Flex!$G$4))))/49.8329)^Blad1!$I$15</f>
        <v>316.23232582769708</v>
      </c>
      <c r="G16" s="16">
        <f>Blad1!J15*(((Flex!$C$4-Flex!$E$4)/(LN((Flex!$C$4-Flex!$G$4)/(Flex!$E$4-Flex!$G$4))))/49.8329)^Blad1!$K$15</f>
        <v>370.50351360056248</v>
      </c>
      <c r="H16" s="16">
        <f>Blad1!L15*(((Flex!$C$4-Flex!$E$4)/(LN((Flex!$C$4-Flex!$G$4)/(Flex!$E$4-Flex!$G$4))))/49.8329)^Blad1!$M$15</f>
        <v>550.41975566697329</v>
      </c>
    </row>
    <row r="17" spans="2:20" x14ac:dyDescent="0.2">
      <c r="B17" s="3">
        <v>1100</v>
      </c>
      <c r="C17" s="16">
        <f>Blad1!B16*(((Flex!$C$4-Flex!$E$4)/(LN((Flex!$C$4-Flex!$G$4)/(Flex!$E$4-Flex!$G$4))))/49.8329)^Blad1!$C$15</f>
        <v>154.78645478486601</v>
      </c>
      <c r="D17" s="16"/>
      <c r="E17" s="16">
        <f>Blad1!F16*(((Flex!$C$4-Flex!$E$4)/(LN((Flex!$C$4-Flex!$G$4)/(Flex!$E$4-Flex!$G$4))))/49.8329)^Blad1!$G$15</f>
        <v>272.46970091451686</v>
      </c>
      <c r="F17" s="16">
        <f>Blad1!H16*(((Flex!$C$4-Flex!$E$4)/(LN((Flex!$C$4-Flex!$G$4)/(Flex!$E$4-Flex!$G$4))))/49.8329)^Blad1!$I$15</f>
        <v>347.85555841046681</v>
      </c>
      <c r="G17" s="16">
        <f>Blad1!J16*(((Flex!$C$4-Flex!$E$4)/(LN((Flex!$C$4-Flex!$G$4)/(Flex!$E$4-Flex!$G$4))))/49.8329)^Blad1!$K$15</f>
        <v>407.55386496061874</v>
      </c>
      <c r="H17" s="16">
        <f>Blad1!L16*(((Flex!$C$4-Flex!$E$4)/(LN((Flex!$C$4-Flex!$G$4)/(Flex!$E$4-Flex!$G$4))))/49.8329)^Blad1!$M$15</f>
        <v>605.46173123367066</v>
      </c>
    </row>
    <row r="18" spans="2:20" x14ac:dyDescent="0.2">
      <c r="B18" s="3">
        <v>1200</v>
      </c>
      <c r="C18" s="16">
        <f>Blad1!B17*(((Flex!$C$4-Flex!$E$4)/(LN((Flex!$C$4-Flex!$G$4)/(Flex!$E$4-Flex!$G$4))))/49.8329)^Blad1!$C$15</f>
        <v>168.85795067439926</v>
      </c>
      <c r="D18" s="16"/>
      <c r="E18" s="16">
        <f>Blad1!F17*(((Flex!$C$4-Flex!$E$4)/(LN((Flex!$C$4-Flex!$G$4)/(Flex!$E$4-Flex!$G$4))))/49.8329)^Blad1!$G$15</f>
        <v>297.23967372492746</v>
      </c>
      <c r="F18" s="16">
        <f>Blad1!H17*(((Flex!$C$4-Flex!$E$4)/(LN((Flex!$C$4-Flex!$G$4)/(Flex!$E$4-Flex!$G$4))))/49.8329)^Blad1!$I$15</f>
        <v>379.47879099323649</v>
      </c>
      <c r="G18" s="16">
        <f>Blad1!J17*(((Flex!$C$4-Flex!$E$4)/(LN((Flex!$C$4-Flex!$G$4)/(Flex!$E$4-Flex!$G$4))))/49.8329)^Blad1!$K$15</f>
        <v>444.60421632067499</v>
      </c>
      <c r="H18" s="16">
        <f>Blad1!L17*(((Flex!$C$4-Flex!$E$4)/(LN((Flex!$C$4-Flex!$G$4)/(Flex!$E$4-Flex!$G$4))))/49.8329)^Blad1!$M$15</f>
        <v>660.50370680036792</v>
      </c>
    </row>
    <row r="19" spans="2:20" x14ac:dyDescent="0.2">
      <c r="B19" s="3">
        <v>1300</v>
      </c>
      <c r="C19" s="16">
        <f>Blad1!B18*(((Flex!$C$4-Flex!$E$4)/(LN((Flex!$C$4-Flex!$G$4)/(Flex!$E$4-Flex!$G$4))))/49.8329)^Blad1!$C$15</f>
        <v>182.92944656393254</v>
      </c>
      <c r="D19" s="16"/>
      <c r="E19" s="16">
        <f>Blad1!F18*(((Flex!$C$4-Flex!$E$4)/(LN((Flex!$C$4-Flex!$G$4)/(Flex!$E$4-Flex!$G$4))))/49.8329)^Blad1!$G$15</f>
        <v>322.00964653533811</v>
      </c>
      <c r="F19" s="16">
        <f>Blad1!H18*(((Flex!$C$4-Flex!$E$4)/(LN((Flex!$C$4-Flex!$G$4)/(Flex!$E$4-Flex!$G$4))))/49.8329)^Blad1!$I$15</f>
        <v>411.10202357600627</v>
      </c>
      <c r="G19" s="16">
        <f>Blad1!J18*(((Flex!$C$4-Flex!$E$4)/(LN((Flex!$C$4-Flex!$G$4)/(Flex!$E$4-Flex!$G$4))))/49.8329)^Blad1!$K$15</f>
        <v>481.65456768073119</v>
      </c>
      <c r="H19" s="16">
        <f>Blad1!L18*(((Flex!$C$4-Flex!$E$4)/(LN((Flex!$C$4-Flex!$G$4)/(Flex!$E$4-Flex!$G$4))))/49.8329)^Blad1!$M$15</f>
        <v>715.5456823670653</v>
      </c>
    </row>
    <row r="20" spans="2:20" x14ac:dyDescent="0.2">
      <c r="B20" s="3">
        <v>1400</v>
      </c>
      <c r="C20" s="16">
        <f>Blad1!B19*(((Flex!$C$4-Flex!$E$4)/(LN((Flex!$C$4-Flex!$G$4)/(Flex!$E$4-Flex!$G$4))))/49.8329)^Blad1!$C$15</f>
        <v>197.0009424534658</v>
      </c>
      <c r="D20" s="16"/>
      <c r="E20" s="16">
        <f>Blad1!F19*(((Flex!$C$4-Flex!$E$4)/(LN((Flex!$C$4-Flex!$G$4)/(Flex!$E$4-Flex!$G$4))))/49.8329)^Blad1!$G$15</f>
        <v>346.7796193457487</v>
      </c>
      <c r="F20" s="16">
        <f>Blad1!H19*(((Flex!$C$4-Flex!$E$4)/(LN((Flex!$C$4-Flex!$G$4)/(Flex!$E$4-Flex!$G$4))))/49.8329)^Blad1!$I$15</f>
        <v>442.72525615877595</v>
      </c>
      <c r="G20" s="16">
        <f>Blad1!J19*(((Flex!$C$4-Flex!$E$4)/(LN((Flex!$C$4-Flex!$G$4)/(Flex!$E$4-Flex!$G$4))))/49.8329)^Blad1!$K$15</f>
        <v>518.70491904078744</v>
      </c>
      <c r="H20" s="16">
        <f>Blad1!L19*(((Flex!$C$4-Flex!$E$4)/(LN((Flex!$C$4-Flex!$G$4)/(Flex!$E$4-Flex!$G$4))))/49.8329)^Blad1!$M$15</f>
        <v>770.58765793376256</v>
      </c>
      <c r="I20" s="30"/>
      <c r="J20" s="8"/>
    </row>
    <row r="21" spans="2:20" s="8" customFormat="1" x14ac:dyDescent="0.2">
      <c r="B21" s="3">
        <v>1500</v>
      </c>
      <c r="C21" s="24">
        <f>Blad1!B20*(((Flex!$C$4-Flex!$E$4)/(LN((Flex!$C$4-Flex!$G$4)/(Flex!$E$4-Flex!$G$4))))/49.8329)^Blad1!$C$15</f>
        <v>211.07243834299908</v>
      </c>
      <c r="D21" s="24"/>
      <c r="E21" s="16">
        <f>Blad1!F20*(((Flex!$C$4-Flex!$E$4)/(LN((Flex!$C$4-Flex!$G$4)/(Flex!$E$4-Flex!$G$4))))/49.8329)^Blad1!$G$15</f>
        <v>371.54959215615935</v>
      </c>
      <c r="F21" s="24">
        <f>Blad1!H20*(((Flex!$C$4-Flex!$E$4)/(LN((Flex!$C$4-Flex!$G$4)/(Flex!$E$4-Flex!$G$4))))/49.8329)^Blad1!$I$15</f>
        <v>474.34848874154568</v>
      </c>
      <c r="G21" s="24">
        <f>Blad1!J20*(((Flex!$C$4-Flex!$E$4)/(LN((Flex!$C$4-Flex!$G$4)/(Flex!$E$4-Flex!$G$4))))/49.8329)^Blad1!$K$15</f>
        <v>555.75527040084376</v>
      </c>
      <c r="H21" s="24">
        <f>Blad1!L20*(((Flex!$C$4-Flex!$E$4)/(LN((Flex!$C$4-Flex!$G$4)/(Flex!$E$4-Flex!$G$4))))/49.8329)^Blad1!$M$15</f>
        <v>825.62963350046005</v>
      </c>
      <c r="I21" s="30"/>
    </row>
    <row r="22" spans="2:20" x14ac:dyDescent="0.2">
      <c r="B22" s="3">
        <v>1600</v>
      </c>
      <c r="C22" s="16">
        <f>Blad1!B21*(((Flex!$C$4-Flex!$E$4)/(LN((Flex!$C$4-Flex!$G$4)/(Flex!$E$4-Flex!$G$4))))/49.8329)^Blad1!$C$15</f>
        <v>225.14393423253239</v>
      </c>
      <c r="D22" s="16"/>
      <c r="E22" s="16">
        <f>Blad1!F21*(((Flex!$C$4-Flex!$E$4)/(LN((Flex!$C$4-Flex!$G$4)/(Flex!$E$4-Flex!$G$4))))/49.8329)^Blad1!$G$15</f>
        <v>396.31956496656994</v>
      </c>
      <c r="F22" s="16">
        <f>Blad1!H21*(((Flex!$C$4-Flex!$E$4)/(LN((Flex!$C$4-Flex!$G$4)/(Flex!$E$4-Flex!$G$4))))/49.8329)^Blad1!$I$15</f>
        <v>505.97172132431535</v>
      </c>
      <c r="G22" s="16">
        <f>Blad1!J21*(((Flex!$C$4-Flex!$E$4)/(LN((Flex!$C$4-Flex!$G$4)/(Flex!$E$4-Flex!$G$4))))/49.8329)^Blad1!$K$15</f>
        <v>592.80562176089995</v>
      </c>
      <c r="H22" s="16">
        <f>Blad1!L21*(((Flex!$C$4-Flex!$E$4)/(LN((Flex!$C$4-Flex!$G$4)/(Flex!$E$4-Flex!$G$4))))/49.8329)^Blad1!$M$15</f>
        <v>880.67160906715731</v>
      </c>
      <c r="I22" s="30"/>
      <c r="J22" s="8"/>
    </row>
    <row r="23" spans="2:20" x14ac:dyDescent="0.2">
      <c r="B23" s="3">
        <v>1700</v>
      </c>
      <c r="C23" s="16">
        <f>Blad1!B22*(((Flex!$C$4-Flex!$E$4)/(LN((Flex!$C$4-Flex!$G$4)/(Flex!$E$4-Flex!$G$4))))/49.8329)^Blad1!$C$15</f>
        <v>239.21543012206564</v>
      </c>
      <c r="D23" s="16"/>
      <c r="E23" s="16">
        <f>Blad1!F22*(((Flex!$C$4-Flex!$E$4)/(LN((Flex!$C$4-Flex!$G$4)/(Flex!$E$4-Flex!$G$4))))/49.8329)^Blad1!$G$15</f>
        <v>421.08953777698059</v>
      </c>
      <c r="F23" s="16">
        <f>Blad1!H22*(((Flex!$C$4-Flex!$E$4)/(LN((Flex!$C$4-Flex!$G$4)/(Flex!$E$4-Flex!$G$4))))/49.8329)^Blad1!$I$15</f>
        <v>537.59495390708503</v>
      </c>
      <c r="G23" s="16">
        <f>Blad1!J22*(((Flex!$C$4-Flex!$E$4)/(LN((Flex!$C$4-Flex!$G$4)/(Flex!$E$4-Flex!$G$4))))/49.8329)^Blad1!$K$15</f>
        <v>629.85597312095626</v>
      </c>
      <c r="H23" s="16">
        <f>Blad1!L22*(((Flex!$C$4-Flex!$E$4)/(LN((Flex!$C$4-Flex!$G$4)/(Flex!$E$4-Flex!$G$4))))/49.8329)^Blad1!$M$15</f>
        <v>935.71358463385468</v>
      </c>
      <c r="I23" s="30"/>
      <c r="J23" s="44"/>
    </row>
    <row r="24" spans="2:20" x14ac:dyDescent="0.2">
      <c r="B24" s="3">
        <v>1800</v>
      </c>
      <c r="C24" s="16">
        <f>Blad1!B23*(((Flex!$C$4-Flex!$E$4)/(LN((Flex!$C$4-Flex!$G$4)/(Flex!$E$4-Flex!$G$4))))/49.8329)^Blad1!$C$15</f>
        <v>253.28692601159892</v>
      </c>
      <c r="D24" s="16"/>
      <c r="E24" s="16">
        <f>Blad1!F23*(((Flex!$C$4-Flex!$E$4)/(LN((Flex!$C$4-Flex!$G$4)/(Flex!$E$4-Flex!$G$4))))/49.8329)^Blad1!$G$15</f>
        <v>445.85951058739124</v>
      </c>
      <c r="F24" s="16">
        <f>Blad1!H23*(((Flex!$C$4-Flex!$E$4)/(LN((Flex!$C$4-Flex!$G$4)/(Flex!$E$4-Flex!$G$4))))/49.8329)^Blad1!$I$15</f>
        <v>569.21818648985482</v>
      </c>
      <c r="G24" s="16">
        <f>Blad1!J23*(((Flex!$C$4-Flex!$E$4)/(LN((Flex!$C$4-Flex!$G$4)/(Flex!$E$4-Flex!$G$4))))/49.8329)^Blad1!$K$15</f>
        <v>666.90632448101246</v>
      </c>
      <c r="H24" s="16">
        <f>Blad1!L23*(((Flex!$C$4-Flex!$E$4)/(LN((Flex!$C$4-Flex!$G$4)/(Flex!$E$4-Flex!$G$4))))/49.8329)^Blad1!$M$15</f>
        <v>990.75556020055194</v>
      </c>
      <c r="I24" s="30"/>
      <c r="J24" s="8"/>
    </row>
    <row r="25" spans="2:20" x14ac:dyDescent="0.2">
      <c r="B25" s="3">
        <v>2000</v>
      </c>
      <c r="C25" s="16">
        <f>Blad1!B24*(((Flex!$C$4-Flex!$E$4)/(LN((Flex!$C$4-Flex!$G$4)/(Flex!$E$4-Flex!$G$4))))/49.8329)^Blad1!$C$15</f>
        <v>281.42991779066546</v>
      </c>
      <c r="D25" s="16"/>
      <c r="E25" s="16">
        <f>Blad1!F24*(((Flex!$C$4-Flex!$E$4)/(LN((Flex!$C$4-Flex!$G$4)/(Flex!$E$4-Flex!$G$4))))/49.8329)^Blad1!$G$15</f>
        <v>495.39945620821248</v>
      </c>
      <c r="F25" s="16">
        <f>Blad1!H24*(((Flex!$C$4-Flex!$E$4)/(LN((Flex!$C$4-Flex!$G$4)/(Flex!$E$4-Flex!$G$4))))/49.8329)^Blad1!$I$15</f>
        <v>632.46465165539416</v>
      </c>
      <c r="G25" s="16">
        <f>Blad1!J24*(((Flex!$C$4-Flex!$E$4)/(LN((Flex!$C$4-Flex!$G$4)/(Flex!$E$4-Flex!$G$4))))/49.8329)^Blad1!$K$15</f>
        <v>741.00702720112497</v>
      </c>
      <c r="H25" s="16">
        <f>Blad1!L24*(((Flex!$C$4-Flex!$E$4)/(LN((Flex!$C$4-Flex!$G$4)/(Flex!$E$4-Flex!$G$4))))/49.8329)^Blad1!$M$15</f>
        <v>1100.8395113339466</v>
      </c>
      <c r="I25" s="30"/>
      <c r="J25" s="8"/>
    </row>
    <row r="26" spans="2:20" x14ac:dyDescent="0.2">
      <c r="B26" s="3">
        <v>2300</v>
      </c>
      <c r="C26" s="16">
        <f>Blad1!B25*(((Flex!$C$4-Flex!$E$4)/(LN((Flex!$C$4-Flex!$G$4)/(Flex!$E$4-Flex!$G$4))))/49.8329)^Blad1!$C$15</f>
        <v>323.64440545926527</v>
      </c>
      <c r="D26" s="16"/>
      <c r="E26" s="16">
        <f>Blad1!F25*(((Flex!$C$4-Flex!$E$4)/(LN((Flex!$C$4-Flex!$G$4)/(Flex!$E$4-Flex!$G$4))))/49.8329)^Blad1!$G$15</f>
        <v>569.70937463944438</v>
      </c>
      <c r="F26" s="16">
        <f>Blad1!H25*(((Flex!$C$4-Flex!$E$4)/(LN((Flex!$C$4-Flex!$G$4)/(Flex!$E$4-Flex!$G$4))))/49.8329)^Blad1!$I$15</f>
        <v>727.3343494037033</v>
      </c>
      <c r="G26" s="16">
        <f>Blad1!J25*(((Flex!$C$4-Flex!$E$4)/(LN((Flex!$C$4-Flex!$G$4)/(Flex!$E$4-Flex!$G$4))))/49.8329)^Blad1!$K$15</f>
        <v>852.15808128129368</v>
      </c>
      <c r="H26" s="16">
        <f>Blad1!L25*(((Flex!$C$4-Flex!$E$4)/(LN((Flex!$C$4-Flex!$G$4)/(Flex!$E$4-Flex!$G$4))))/49.8329)^Blad1!$M$15</f>
        <v>1265.9654380340385</v>
      </c>
      <c r="I26" s="30"/>
      <c r="J26" s="8"/>
    </row>
    <row r="27" spans="2:20" x14ac:dyDescent="0.2">
      <c r="B27" s="3">
        <v>2600</v>
      </c>
      <c r="C27" s="16">
        <f>Blad1!B26*(((Flex!$C$4-Flex!$E$4)/(LN((Flex!$C$4-Flex!$G$4)/(Flex!$E$4-Flex!$G$4))))/49.8329)^Blad1!$C$15</f>
        <v>365.85889312786509</v>
      </c>
      <c r="D27" s="16"/>
      <c r="E27" s="16">
        <f>Blad1!F26*(((Flex!$C$4-Flex!$E$4)/(LN((Flex!$C$4-Flex!$G$4)/(Flex!$E$4-Flex!$G$4))))/49.8329)^Blad1!$G$15</f>
        <v>644.01929307067621</v>
      </c>
      <c r="F27" s="16">
        <f>Blad1!H26*(((Flex!$C$4-Flex!$E$4)/(LN((Flex!$C$4-Flex!$G$4)/(Flex!$E$4-Flex!$G$4))))/49.8329)^Blad1!$I$15</f>
        <v>822.20404715201255</v>
      </c>
      <c r="G27" s="16">
        <f>Blad1!J26*(((Flex!$C$4-Flex!$E$4)/(LN((Flex!$C$4-Flex!$G$4)/(Flex!$E$4-Flex!$G$4))))/49.8329)^Blad1!$K$15</f>
        <v>963.30913536146238</v>
      </c>
      <c r="H27" s="16">
        <f>Blad1!L26*(((Flex!$C$4-Flex!$E$4)/(LN((Flex!$C$4-Flex!$G$4)/(Flex!$E$4-Flex!$G$4))))/49.8329)^Blad1!$M$15</f>
        <v>1431.0913647341306</v>
      </c>
    </row>
    <row r="28" spans="2:20" x14ac:dyDescent="0.2">
      <c r="B28" s="3">
        <v>3000</v>
      </c>
      <c r="C28" s="16">
        <f>Blad1!B27*(((Flex!$C$4-Flex!$E$4)/(LN((Flex!$C$4-Flex!$G$4)/(Flex!$E$4-Flex!$G$4))))/49.8329)^Blad1!$C$15</f>
        <v>422.14487668599816</v>
      </c>
      <c r="D28" s="16"/>
      <c r="E28" s="16">
        <f>Blad1!F27*(((Flex!$C$4-Flex!$E$4)/(LN((Flex!$C$4-Flex!$G$4)/(Flex!$E$4-Flex!$G$4))))/49.8329)^Blad1!$G$15</f>
        <v>743.0991843123187</v>
      </c>
      <c r="F28" s="16">
        <f>Blad1!H27*(((Flex!$C$4-Flex!$E$4)/(LN((Flex!$C$4-Flex!$G$4)/(Flex!$E$4-Flex!$G$4))))/49.8329)^Blad1!$I$15</f>
        <v>948.69697748309136</v>
      </c>
      <c r="G28" s="16">
        <f>Blad1!J27*(((Flex!$C$4-Flex!$E$4)/(LN((Flex!$C$4-Flex!$G$4)/(Flex!$E$4-Flex!$G$4))))/49.8329)^Blad1!$K$15</f>
        <v>1111.5105408016875</v>
      </c>
      <c r="H28" s="16">
        <f>Blad1!L27*(((Flex!$C$4-Flex!$E$4)/(LN((Flex!$C$4-Flex!$G$4)/(Flex!$E$4-Flex!$G$4))))/49.8329)^Blad1!$M$15</f>
        <v>1651.2592670009201</v>
      </c>
    </row>
    <row r="29" spans="2:20" x14ac:dyDescent="0.2">
      <c r="I29" s="30"/>
      <c r="J29" s="4"/>
      <c r="K29" s="4"/>
      <c r="L29" s="4"/>
      <c r="M29" s="4"/>
      <c r="N29" s="4"/>
      <c r="O29" s="4"/>
      <c r="P29" s="4"/>
      <c r="Q29" s="4"/>
      <c r="R29" s="4"/>
      <c r="S29" s="23"/>
      <c r="T29" s="23"/>
    </row>
    <row r="30" spans="2:20" ht="20.100000000000001" customHeight="1" x14ac:dyDescent="0.25">
      <c r="B30" s="75" t="s">
        <v>11</v>
      </c>
      <c r="C30" s="76"/>
      <c r="D30" s="76"/>
      <c r="E30" s="76"/>
      <c r="F30" s="76"/>
      <c r="G30" s="76"/>
      <c r="H30" s="76"/>
      <c r="I30" s="30"/>
      <c r="J30" s="4"/>
      <c r="K30" s="4"/>
      <c r="L30" s="4"/>
      <c r="M30" s="4"/>
      <c r="N30" s="4"/>
      <c r="O30" s="4"/>
      <c r="P30" s="4"/>
      <c r="Q30" s="4"/>
      <c r="R30" s="4"/>
      <c r="S30" s="23"/>
      <c r="T30" s="23"/>
    </row>
    <row r="31" spans="2:20" ht="20.100000000000001" customHeight="1" x14ac:dyDescent="0.2">
      <c r="B31" s="12"/>
      <c r="C31" s="73" t="s">
        <v>1</v>
      </c>
      <c r="D31" s="74"/>
      <c r="E31" s="74"/>
      <c r="F31" s="74"/>
      <c r="G31" s="74"/>
      <c r="H31" s="74"/>
      <c r="I31" s="30"/>
      <c r="J31" s="4"/>
      <c r="K31" s="62"/>
      <c r="L31" s="63"/>
      <c r="M31" s="63"/>
      <c r="N31" s="63"/>
      <c r="O31" s="63"/>
      <c r="P31" s="63"/>
      <c r="Q31" s="63"/>
      <c r="R31" s="63"/>
      <c r="S31" s="23"/>
      <c r="T31" s="23"/>
    </row>
    <row r="32" spans="2:20" ht="20.100000000000001" customHeight="1" x14ac:dyDescent="0.2">
      <c r="B32" s="13" t="s">
        <v>0</v>
      </c>
      <c r="C32" s="14">
        <v>10</v>
      </c>
      <c r="D32" s="14">
        <v>11</v>
      </c>
      <c r="E32" s="56">
        <v>20</v>
      </c>
      <c r="F32" s="14">
        <v>21</v>
      </c>
      <c r="G32" s="14">
        <v>22</v>
      </c>
      <c r="H32" s="14">
        <v>33</v>
      </c>
      <c r="I32" s="30"/>
      <c r="J32" s="4"/>
      <c r="K32" s="43"/>
      <c r="L32" s="43"/>
      <c r="M32" s="43"/>
      <c r="N32" s="43"/>
      <c r="O32" s="43"/>
      <c r="P32" s="42"/>
      <c r="Q32" s="42"/>
      <c r="R32" s="42"/>
      <c r="S32" s="23"/>
      <c r="T32" s="23"/>
    </row>
    <row r="33" spans="2:20" x14ac:dyDescent="0.2">
      <c r="B33" s="2">
        <v>400</v>
      </c>
      <c r="C33" s="16">
        <f>Blad1!B32*(((Flex!$C$4-Flex!$E$4)/(LN((Flex!$C$4-Flex!$G$4)/(Flex!$E$4-Flex!$G$4))))/49.8329)^Blad1!$C$38</f>
        <v>77.861961964948804</v>
      </c>
      <c r="D33" s="16">
        <f>Blad1!D32*(((Flex!$C$4-Flex!$E$4)/(LN((Flex!$C$4-Flex!$G$4)/(Flex!$E$4-Flex!$G$4))))/49.8329)^Blad1!$E$38</f>
        <v>116.4349420068622</v>
      </c>
      <c r="E33" s="16">
        <f>Blad1!F32*(((Flex!$C$4-Flex!$E$4)/(LN((Flex!$C$4-Flex!$G$4)/(Flex!$E$4-Flex!$G$4))))/49.8329)^Blad1!$G$38</f>
        <v>144.07867518055511</v>
      </c>
      <c r="F33" s="16">
        <f>Blad1!H32*(((Flex!$C$4-Flex!$E$4)/(LN((Flex!$C$4-Flex!$G$4)/(Flex!$E$4-Flex!$G$4))))/49.8329)^Blad1!$I$38</f>
        <v>170.38417447566715</v>
      </c>
      <c r="G33" s="16">
        <f>Blad1!J32*(((Flex!$C$4-Flex!$E$4)/(LN((Flex!$C$4-Flex!$G$4)/(Flex!$E$4-Flex!$G$4))))/49.8329)^Blad1!$K$38</f>
        <v>205.44355218711439</v>
      </c>
      <c r="H33" s="16">
        <f>Blad1!L32*(((Flex!$C$4-Flex!$E$4)/(LN((Flex!$C$4-Flex!$G$4)/(Flex!$E$4-Flex!$G$4))))/49.8329)^Blad1!$M$38</f>
        <v>311.10646447562874</v>
      </c>
      <c r="I33" s="30"/>
      <c r="J33" s="4"/>
      <c r="K33" s="4"/>
      <c r="L33" s="4"/>
      <c r="M33" s="4"/>
      <c r="N33" s="4"/>
      <c r="O33" s="4"/>
      <c r="P33" s="4"/>
      <c r="Q33" s="4"/>
      <c r="R33" s="4"/>
      <c r="S33" s="23"/>
      <c r="T33" s="23"/>
    </row>
    <row r="34" spans="2:20" x14ac:dyDescent="0.2">
      <c r="B34" s="3">
        <v>500</v>
      </c>
      <c r="C34" s="16">
        <f>Blad1!B33*(((Flex!$C$4-Flex!$E$4)/(LN((Flex!$C$4-Flex!$G$4)/(Flex!$E$4-Flex!$G$4))))/49.8329)^Blad1!$C$38</f>
        <v>97.327452456185995</v>
      </c>
      <c r="D34" s="16">
        <f>Blad1!D33*(((Flex!$C$4-Flex!$E$4)/(LN((Flex!$C$4-Flex!$G$4)/(Flex!$E$4-Flex!$G$4))))/49.8329)^Blad1!$E$38</f>
        <v>145.54367750857776</v>
      </c>
      <c r="E34" s="16">
        <f>Blad1!F33*(((Flex!$C$4-Flex!$E$4)/(LN((Flex!$C$4-Flex!$G$4)/(Flex!$E$4-Flex!$G$4))))/49.8329)^Blad1!$G$38</f>
        <v>180.09834397569389</v>
      </c>
      <c r="F34" s="16">
        <f>Blad1!H33*(((Flex!$C$4-Flex!$E$4)/(LN((Flex!$C$4-Flex!$G$4)/(Flex!$E$4-Flex!$G$4))))/49.8329)^Blad1!$I$38</f>
        <v>212.9802180945839</v>
      </c>
      <c r="G34" s="16">
        <f>Blad1!J33*(((Flex!$C$4-Flex!$E$4)/(LN((Flex!$C$4-Flex!$G$4)/(Flex!$E$4-Flex!$G$4))))/49.8329)^Blad1!$K$38</f>
        <v>256.80444023389299</v>
      </c>
      <c r="H34" s="16">
        <f>Blad1!L33*(((Flex!$C$4-Flex!$E$4)/(LN((Flex!$C$4-Flex!$G$4)/(Flex!$E$4-Flex!$G$4))))/49.8329)^Blad1!$M$38</f>
        <v>388.8830805945359</v>
      </c>
      <c r="I34" s="30"/>
      <c r="J34" s="4"/>
      <c r="K34" s="4"/>
      <c r="L34" s="4"/>
      <c r="M34" s="4"/>
      <c r="N34" s="4"/>
      <c r="O34" s="4"/>
      <c r="P34" s="4"/>
      <c r="Q34" s="4"/>
      <c r="R34" s="4"/>
      <c r="S34" s="23"/>
      <c r="T34" s="23"/>
    </row>
    <row r="35" spans="2:20" x14ac:dyDescent="0.2">
      <c r="B35" s="3">
        <v>600</v>
      </c>
      <c r="C35" s="16">
        <f>Blad1!B34*(((Flex!$C$4-Flex!$E$4)/(LN((Flex!$C$4-Flex!$G$4)/(Flex!$E$4-Flex!$G$4))))/49.8329)^Blad1!$C$38</f>
        <v>116.79294294742319</v>
      </c>
      <c r="D35" s="16">
        <f>Blad1!D34*(((Flex!$C$4-Flex!$E$4)/(LN((Flex!$C$4-Flex!$G$4)/(Flex!$E$4-Flex!$G$4))))/49.8329)^Blad1!$E$38</f>
        <v>174.65241301029332</v>
      </c>
      <c r="E35" s="16">
        <f>Blad1!F34*(((Flex!$C$4-Flex!$E$4)/(LN((Flex!$C$4-Flex!$G$4)/(Flex!$E$4-Flex!$G$4))))/49.8329)^Blad1!$G$38</f>
        <v>216.11801277083271</v>
      </c>
      <c r="F35" s="16">
        <f>Blad1!H34*(((Flex!$C$4-Flex!$E$4)/(LN((Flex!$C$4-Flex!$G$4)/(Flex!$E$4-Flex!$G$4))))/49.8329)^Blad1!$I$38</f>
        <v>255.57626171350068</v>
      </c>
      <c r="G35" s="16">
        <f>Blad1!J34*(((Flex!$C$4-Flex!$E$4)/(LN((Flex!$C$4-Flex!$G$4)/(Flex!$E$4-Flex!$G$4))))/49.8329)^Blad1!$K$38</f>
        <v>308.16532828067153</v>
      </c>
      <c r="H35" s="16">
        <f>Blad1!L34*(((Flex!$C$4-Flex!$E$4)/(LN((Flex!$C$4-Flex!$G$4)/(Flex!$E$4-Flex!$G$4))))/49.8329)^Blad1!$M$38</f>
        <v>466.65969671344305</v>
      </c>
      <c r="I35" s="30"/>
      <c r="J35" s="4"/>
      <c r="K35" s="4"/>
      <c r="L35" s="4"/>
      <c r="M35" s="4"/>
      <c r="N35" s="4"/>
      <c r="O35" s="4"/>
      <c r="P35" s="4"/>
      <c r="Q35" s="4"/>
      <c r="R35" s="4"/>
      <c r="S35" s="23"/>
      <c r="T35" s="23"/>
    </row>
    <row r="36" spans="2:20" x14ac:dyDescent="0.2">
      <c r="B36" s="3">
        <v>700</v>
      </c>
      <c r="C36" s="16">
        <f>Blad1!B35*(((Flex!$C$4-Flex!$E$4)/(LN((Flex!$C$4-Flex!$G$4)/(Flex!$E$4-Flex!$G$4))))/49.8329)^Blad1!$C$38</f>
        <v>136.25843343866038</v>
      </c>
      <c r="D36" s="16">
        <f>Blad1!D35*(((Flex!$C$4-Flex!$E$4)/(LN((Flex!$C$4-Flex!$G$4)/(Flex!$E$4-Flex!$G$4))))/49.8329)^Blad1!$E$38</f>
        <v>203.76114851200884</v>
      </c>
      <c r="E36" s="16">
        <f>Blad1!F35*(((Flex!$C$4-Flex!$E$4)/(LN((Flex!$C$4-Flex!$G$4)/(Flex!$E$4-Flex!$G$4))))/49.8329)^Blad1!$G$38</f>
        <v>252.13768156597149</v>
      </c>
      <c r="F36" s="16">
        <f>Blad1!H35*(((Flex!$C$4-Flex!$E$4)/(LN((Flex!$C$4-Flex!$G$4)/(Flex!$E$4-Flex!$G$4))))/49.8329)^Blad1!$I$38</f>
        <v>298.17230533241747</v>
      </c>
      <c r="G36" s="16">
        <f>Blad1!J35*(((Flex!$C$4-Flex!$E$4)/(LN((Flex!$C$4-Flex!$G$4)/(Flex!$E$4-Flex!$G$4))))/49.8329)^Blad1!$K$38</f>
        <v>359.52621632745019</v>
      </c>
      <c r="H36" s="16">
        <f>Blad1!L35*(((Flex!$C$4-Flex!$E$4)/(LN((Flex!$C$4-Flex!$G$4)/(Flex!$E$4-Flex!$G$4))))/49.8329)^Blad1!$M$38</f>
        <v>544.43631283235015</v>
      </c>
      <c r="I36" s="30"/>
      <c r="J36" s="4"/>
      <c r="K36" s="4"/>
      <c r="L36" s="4"/>
      <c r="M36" s="4"/>
      <c r="N36" s="4"/>
      <c r="O36" s="4"/>
      <c r="P36" s="4"/>
      <c r="Q36" s="4"/>
      <c r="R36" s="4"/>
      <c r="S36" s="23"/>
      <c r="T36" s="23"/>
    </row>
    <row r="37" spans="2:20" x14ac:dyDescent="0.2">
      <c r="B37" s="3">
        <v>800</v>
      </c>
      <c r="C37" s="16">
        <f>Blad1!B36*(((Flex!$C$4-Flex!$E$4)/(LN((Flex!$C$4-Flex!$G$4)/(Flex!$E$4-Flex!$G$4))))/49.8329)^Blad1!$C$38</f>
        <v>155.72392392989761</v>
      </c>
      <c r="D37" s="16">
        <f>Blad1!D36*(((Flex!$C$4-Flex!$E$4)/(LN((Flex!$C$4-Flex!$G$4)/(Flex!$E$4-Flex!$G$4))))/49.8329)^Blad1!$E$38</f>
        <v>232.8698840137244</v>
      </c>
      <c r="E37" s="16">
        <f>Blad1!F36*(((Flex!$C$4-Flex!$E$4)/(LN((Flex!$C$4-Flex!$G$4)/(Flex!$E$4-Flex!$G$4))))/49.8329)^Blad1!$G$38</f>
        <v>288.15735036111022</v>
      </c>
      <c r="F37" s="16">
        <f>Blad1!H36*(((Flex!$C$4-Flex!$E$4)/(LN((Flex!$C$4-Flex!$G$4)/(Flex!$E$4-Flex!$G$4))))/49.8329)^Blad1!$I$38</f>
        <v>340.7683489513343</v>
      </c>
      <c r="G37" s="16">
        <f>Blad1!J36*(((Flex!$C$4-Flex!$E$4)/(LN((Flex!$C$4-Flex!$G$4)/(Flex!$E$4-Flex!$G$4))))/49.8329)^Blad1!$K$38</f>
        <v>410.88710437422878</v>
      </c>
      <c r="H37" s="16">
        <f>Blad1!L36*(((Flex!$C$4-Flex!$E$4)/(LN((Flex!$C$4-Flex!$G$4)/(Flex!$E$4-Flex!$G$4))))/49.8329)^Blad1!$M$38</f>
        <v>622.21292895125748</v>
      </c>
      <c r="I37" s="30"/>
      <c r="J37" s="4"/>
      <c r="K37" s="4"/>
      <c r="L37" s="4"/>
      <c r="M37" s="4"/>
      <c r="N37" s="4"/>
      <c r="O37" s="4"/>
      <c r="P37" s="4"/>
      <c r="Q37" s="4"/>
      <c r="R37" s="4"/>
      <c r="S37" s="23"/>
      <c r="T37" s="23"/>
    </row>
    <row r="38" spans="2:20" x14ac:dyDescent="0.2">
      <c r="B38" s="3">
        <v>900</v>
      </c>
      <c r="C38" s="16">
        <f>Blad1!B37*(((Flex!$C$4-Flex!$E$4)/(LN((Flex!$C$4-Flex!$G$4)/(Flex!$E$4-Flex!$G$4))))/49.8329)^Blad1!$C$38</f>
        <v>175.18941442113479</v>
      </c>
      <c r="D38" s="16">
        <f>Blad1!D37*(((Flex!$C$4-Flex!$E$4)/(LN((Flex!$C$4-Flex!$G$4)/(Flex!$E$4-Flex!$G$4))))/49.8329)^Blad1!$E$38</f>
        <v>261.97861951543996</v>
      </c>
      <c r="E38" s="16">
        <f>Blad1!F37*(((Flex!$C$4-Flex!$E$4)/(LN((Flex!$C$4-Flex!$G$4)/(Flex!$E$4-Flex!$G$4))))/49.8329)^Blad1!$G$38</f>
        <v>324.17701915624906</v>
      </c>
      <c r="F38" s="16">
        <f>Blad1!H37*(((Flex!$C$4-Flex!$E$4)/(LN((Flex!$C$4-Flex!$G$4)/(Flex!$E$4-Flex!$G$4))))/49.8329)^Blad1!$I$38</f>
        <v>383.36439257025103</v>
      </c>
      <c r="G38" s="16">
        <f>Blad1!J37*(((Flex!$C$4-Flex!$E$4)/(LN((Flex!$C$4-Flex!$G$4)/(Flex!$E$4-Flex!$G$4))))/49.8329)^Blad1!$K$38</f>
        <v>462.24799242100738</v>
      </c>
      <c r="H38" s="16">
        <f>Blad1!L37*(((Flex!$C$4-Flex!$E$4)/(LN((Flex!$C$4-Flex!$G$4)/(Flex!$E$4-Flex!$G$4))))/49.8329)^Blad1!$M$38</f>
        <v>699.98954507016458</v>
      </c>
      <c r="I38" s="30"/>
      <c r="J38" s="62"/>
      <c r="K38" s="63"/>
      <c r="L38" s="63"/>
      <c r="M38" s="63"/>
      <c r="N38" s="63"/>
      <c r="O38" s="63"/>
      <c r="P38" s="63"/>
      <c r="Q38" s="63"/>
      <c r="R38" s="63"/>
      <c r="S38" s="23"/>
      <c r="T38" s="23"/>
    </row>
    <row r="39" spans="2:20" s="8" customFormat="1" x14ac:dyDescent="0.2">
      <c r="B39" s="3">
        <v>1000</v>
      </c>
      <c r="C39" s="24">
        <f>Blad1!B38*(((Flex!$C$4-Flex!$E$4)/(LN((Flex!$C$4-Flex!$G$4)/(Flex!$E$4-Flex!$G$4))))/49.8329)^Blad1!$C$38</f>
        <v>194.65490491237199</v>
      </c>
      <c r="D39" s="24">
        <f>Blad1!D38*(((Flex!$C$4-Flex!$E$4)/(LN((Flex!$C$4-Flex!$G$4)/(Flex!$E$4-Flex!$G$4))))/49.8329)^Blad1!$E$38</f>
        <v>291.08735501715552</v>
      </c>
      <c r="E39" s="16">
        <f>Blad1!F38*(((Flex!$C$4-Flex!$E$4)/(LN((Flex!$C$4-Flex!$G$4)/(Flex!$E$4-Flex!$G$4))))/49.8329)^Blad1!$G$38</f>
        <v>360.19668795138779</v>
      </c>
      <c r="F39" s="24">
        <f>Blad1!H38*(((Flex!$C$4-Flex!$E$4)/(LN((Flex!$C$4-Flex!$G$4)/(Flex!$E$4-Flex!$G$4))))/49.8329)^Blad1!$I$38</f>
        <v>425.96043618916781</v>
      </c>
      <c r="G39" s="24">
        <f>Blad1!J38*(((Flex!$C$4-Flex!$E$4)/(LN((Flex!$C$4-Flex!$G$4)/(Flex!$E$4-Flex!$G$4))))/49.8329)^Blad1!$K$38</f>
        <v>513.60888046778598</v>
      </c>
      <c r="H39" s="24">
        <f>Blad1!L38*(((Flex!$C$4-Flex!$E$4)/(LN((Flex!$C$4-Flex!$G$4)/(Flex!$E$4-Flex!$G$4))))/49.8329)^Blad1!$M$38</f>
        <v>777.76616118907179</v>
      </c>
      <c r="I39" s="30"/>
      <c r="J39" s="45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x14ac:dyDescent="0.2">
      <c r="B40" s="3">
        <v>1100</v>
      </c>
      <c r="C40" s="16">
        <f>Blad1!B39*(((Flex!$C$4-Flex!$E$4)/(LN((Flex!$C$4-Flex!$G$4)/(Flex!$E$4-Flex!$G$4))))/49.8329)^Blad1!$C$38</f>
        <v>214.12039540360917</v>
      </c>
      <c r="D40" s="16">
        <f>Blad1!D39*(((Flex!$C$4-Flex!$E$4)/(LN((Flex!$C$4-Flex!$G$4)/(Flex!$E$4-Flex!$G$4))))/49.8329)^Blad1!$E$38</f>
        <v>320.19609051887107</v>
      </c>
      <c r="E40" s="16">
        <f>Blad1!F39*(((Flex!$C$4-Flex!$E$4)/(LN((Flex!$C$4-Flex!$G$4)/(Flex!$E$4-Flex!$G$4))))/49.8329)^Blad1!$G$38</f>
        <v>396.21635674652657</v>
      </c>
      <c r="F40" s="16">
        <f>Blad1!H39*(((Flex!$C$4-Flex!$E$4)/(LN((Flex!$C$4-Flex!$G$4)/(Flex!$E$4-Flex!$G$4))))/49.8329)^Blad1!$I$38</f>
        <v>468.55647980808459</v>
      </c>
      <c r="G40" s="16">
        <f>Blad1!J39*(((Flex!$C$4-Flex!$E$4)/(LN((Flex!$C$4-Flex!$G$4)/(Flex!$E$4-Flex!$G$4))))/49.8329)^Blad1!$K$38</f>
        <v>564.96976851456452</v>
      </c>
      <c r="H40" s="16">
        <f>Blad1!L39*(((Flex!$C$4-Flex!$E$4)/(LN((Flex!$C$4-Flex!$G$4)/(Flex!$E$4-Flex!$G$4))))/49.8329)^Blad1!$M$38</f>
        <v>855.54277730797901</v>
      </c>
      <c r="I40" s="30"/>
      <c r="J40" s="44"/>
      <c r="K40" s="8"/>
      <c r="L40" s="8"/>
      <c r="M40" s="8"/>
      <c r="N40" s="8"/>
      <c r="O40" s="8"/>
      <c r="P40" s="8"/>
      <c r="Q40" s="8"/>
      <c r="R40" s="8"/>
    </row>
    <row r="41" spans="2:20" x14ac:dyDescent="0.2">
      <c r="B41" s="3">
        <v>1200</v>
      </c>
      <c r="C41" s="16">
        <f>Blad1!B40*(((Flex!$C$4-Flex!$E$4)/(LN((Flex!$C$4-Flex!$G$4)/(Flex!$E$4-Flex!$G$4))))/49.8329)^Blad1!$C$38</f>
        <v>233.58588589484637</v>
      </c>
      <c r="D41" s="16">
        <f>Blad1!D40*(((Flex!$C$4-Flex!$E$4)/(LN((Flex!$C$4-Flex!$G$4)/(Flex!$E$4-Flex!$G$4))))/49.8329)^Blad1!$E$38</f>
        <v>349.30482602058663</v>
      </c>
      <c r="E41" s="16">
        <f>Blad1!F40*(((Flex!$C$4-Flex!$E$4)/(LN((Flex!$C$4-Flex!$G$4)/(Flex!$E$4-Flex!$G$4))))/49.8329)^Blad1!$G$38</f>
        <v>432.23602554166541</v>
      </c>
      <c r="F41" s="16">
        <f>Blad1!H40*(((Flex!$C$4-Flex!$E$4)/(LN((Flex!$C$4-Flex!$G$4)/(Flex!$E$4-Flex!$G$4))))/49.8329)^Blad1!$I$38</f>
        <v>511.15252342700137</v>
      </c>
      <c r="G41" s="16">
        <f>Blad1!J40*(((Flex!$C$4-Flex!$E$4)/(LN((Flex!$C$4-Flex!$G$4)/(Flex!$E$4-Flex!$G$4))))/49.8329)^Blad1!$K$38</f>
        <v>616.33065656134306</v>
      </c>
      <c r="H41" s="16">
        <f>Blad1!L40*(((Flex!$C$4-Flex!$E$4)/(LN((Flex!$C$4-Flex!$G$4)/(Flex!$E$4-Flex!$G$4))))/49.8329)^Blad1!$M$38</f>
        <v>933.31939342688611</v>
      </c>
      <c r="I41" s="30"/>
      <c r="J41" s="44"/>
      <c r="K41" s="8"/>
      <c r="L41" s="8"/>
      <c r="M41" s="8"/>
      <c r="N41" s="8"/>
      <c r="O41" s="8"/>
      <c r="P41" s="8"/>
      <c r="Q41" s="8"/>
      <c r="R41" s="8"/>
    </row>
    <row r="42" spans="2:20" x14ac:dyDescent="0.2">
      <c r="B42" s="3">
        <v>1300</v>
      </c>
      <c r="C42" s="16">
        <f>Blad1!B41*(((Flex!$C$4-Flex!$E$4)/(LN((Flex!$C$4-Flex!$G$4)/(Flex!$E$4-Flex!$G$4))))/49.8329)^Blad1!$C$38</f>
        <v>253.0513763860836</v>
      </c>
      <c r="D42" s="16">
        <f>Blad1!D41*(((Flex!$C$4-Flex!$E$4)/(LN((Flex!$C$4-Flex!$G$4)/(Flex!$E$4-Flex!$G$4))))/49.8329)^Blad1!$E$38</f>
        <v>378.41356152230219</v>
      </c>
      <c r="E42" s="16">
        <f>Blad1!F41*(((Flex!$C$4-Flex!$E$4)/(LN((Flex!$C$4-Flex!$G$4)/(Flex!$E$4-Flex!$G$4))))/49.8329)^Blad1!$G$38</f>
        <v>468.25569433680414</v>
      </c>
      <c r="F42" s="16">
        <f>Blad1!H41*(((Flex!$C$4-Flex!$E$4)/(LN((Flex!$C$4-Flex!$G$4)/(Flex!$E$4-Flex!$G$4))))/49.8329)^Blad1!$I$38</f>
        <v>553.74856704591821</v>
      </c>
      <c r="G42" s="16">
        <f>Blad1!J41*(((Flex!$C$4-Flex!$E$4)/(LN((Flex!$C$4-Flex!$G$4)/(Flex!$E$4-Flex!$G$4))))/49.8329)^Blad1!$K$38</f>
        <v>667.69154460812183</v>
      </c>
      <c r="H42" s="16">
        <f>Blad1!L41*(((Flex!$C$4-Flex!$E$4)/(LN((Flex!$C$4-Flex!$G$4)/(Flex!$E$4-Flex!$G$4))))/49.8329)^Blad1!$M$38</f>
        <v>1011.0960095457933</v>
      </c>
      <c r="I42" s="30"/>
      <c r="J42" s="67"/>
      <c r="K42" s="68"/>
      <c r="L42" s="68"/>
      <c r="M42" s="68"/>
      <c r="N42" s="68"/>
      <c r="O42" s="68"/>
      <c r="P42" s="68"/>
      <c r="Q42" s="68"/>
      <c r="R42" s="68"/>
    </row>
    <row r="43" spans="2:20" x14ac:dyDescent="0.2">
      <c r="B43" s="3">
        <v>1400</v>
      </c>
      <c r="C43" s="16">
        <f>Blad1!B42*(((Flex!$C$4-Flex!$E$4)/(LN((Flex!$C$4-Flex!$G$4)/(Flex!$E$4-Flex!$G$4))))/49.8329)^Blad1!$C$38</f>
        <v>272.51686687732075</v>
      </c>
      <c r="D43" s="16">
        <f>Blad1!D42*(((Flex!$C$4-Flex!$E$4)/(LN((Flex!$C$4-Flex!$G$4)/(Flex!$E$4-Flex!$G$4))))/49.8329)^Blad1!$E$38</f>
        <v>407.52229702401769</v>
      </c>
      <c r="E43" s="16">
        <f>Blad1!F42*(((Flex!$C$4-Flex!$E$4)/(LN((Flex!$C$4-Flex!$G$4)/(Flex!$E$4-Flex!$G$4))))/49.8329)^Blad1!$G$38</f>
        <v>504.27536313194298</v>
      </c>
      <c r="F43" s="16">
        <f>Blad1!H42*(((Flex!$C$4-Flex!$E$4)/(LN((Flex!$C$4-Flex!$G$4)/(Flex!$E$4-Flex!$G$4))))/49.8329)^Blad1!$I$38</f>
        <v>596.34461066483493</v>
      </c>
      <c r="G43" s="16">
        <f>Blad1!J42*(((Flex!$C$4-Flex!$E$4)/(LN((Flex!$C$4-Flex!$G$4)/(Flex!$E$4-Flex!$G$4))))/49.8329)^Blad1!$K$38</f>
        <v>719.05243265490037</v>
      </c>
      <c r="H43" s="16">
        <f>Blad1!L42*(((Flex!$C$4-Flex!$E$4)/(LN((Flex!$C$4-Flex!$G$4)/(Flex!$E$4-Flex!$G$4))))/49.8329)^Blad1!$M$38</f>
        <v>1088.8726256647003</v>
      </c>
      <c r="I43" s="30"/>
      <c r="J43" s="44"/>
      <c r="K43" s="8"/>
      <c r="L43" s="8"/>
      <c r="M43" s="8"/>
      <c r="N43" s="8"/>
      <c r="O43" s="8"/>
      <c r="P43" s="8"/>
      <c r="Q43" s="8"/>
      <c r="R43" s="8"/>
    </row>
    <row r="44" spans="2:20" x14ac:dyDescent="0.2">
      <c r="B44" s="3">
        <v>1500</v>
      </c>
      <c r="C44" s="16">
        <f>Blad1!B43*(((Flex!$C$4-Flex!$E$4)/(LN((Flex!$C$4-Flex!$G$4)/(Flex!$E$4-Flex!$G$4))))/49.8329)^Blad1!$C$38</f>
        <v>291.98235736855798</v>
      </c>
      <c r="D44" s="16">
        <f>Blad1!D43*(((Flex!$C$4-Flex!$E$4)/(LN((Flex!$C$4-Flex!$G$4)/(Flex!$E$4-Flex!$G$4))))/49.8329)^Blad1!$E$38</f>
        <v>436.63103252573325</v>
      </c>
      <c r="E44" s="16">
        <f>Blad1!F43*(((Flex!$C$4-Flex!$E$4)/(LN((Flex!$C$4-Flex!$G$4)/(Flex!$E$4-Flex!$G$4))))/49.8329)^Blad1!$G$38</f>
        <v>540.29503192708171</v>
      </c>
      <c r="F44" s="16">
        <f>Blad1!H43*(((Flex!$C$4-Flex!$E$4)/(LN((Flex!$C$4-Flex!$G$4)/(Flex!$E$4-Flex!$G$4))))/49.8329)^Blad1!$I$38</f>
        <v>638.94065428375177</v>
      </c>
      <c r="G44" s="16">
        <f>Blad1!J43*(((Flex!$C$4-Flex!$E$4)/(LN((Flex!$C$4-Flex!$G$4)/(Flex!$E$4-Flex!$G$4))))/49.8329)^Blad1!$K$38</f>
        <v>770.41332070167891</v>
      </c>
      <c r="H44" s="16">
        <f>Blad1!L43*(((Flex!$C$4-Flex!$E$4)/(LN((Flex!$C$4-Flex!$G$4)/(Flex!$E$4-Flex!$G$4))))/49.8329)^Blad1!$M$38</f>
        <v>1166.6492417836077</v>
      </c>
      <c r="I44" s="30"/>
      <c r="J44" s="44"/>
      <c r="K44" s="8"/>
      <c r="L44" s="8"/>
      <c r="M44" s="8"/>
      <c r="N44" s="8"/>
      <c r="O44" s="8"/>
      <c r="P44" s="8"/>
      <c r="Q44" s="8"/>
      <c r="R44" s="8"/>
    </row>
    <row r="45" spans="2:20" x14ac:dyDescent="0.2">
      <c r="B45" s="3">
        <v>1600</v>
      </c>
      <c r="C45" s="16">
        <f>Blad1!B44*(((Flex!$C$4-Flex!$E$4)/(LN((Flex!$C$4-Flex!$G$4)/(Flex!$E$4-Flex!$G$4))))/49.8329)^Blad1!$C$38</f>
        <v>311.44784785979522</v>
      </c>
      <c r="D45" s="16">
        <f>Blad1!D44*(((Flex!$C$4-Flex!$E$4)/(LN((Flex!$C$4-Flex!$G$4)/(Flex!$E$4-Flex!$G$4))))/49.8329)^Blad1!$E$38</f>
        <v>465.7397680274488</v>
      </c>
      <c r="E45" s="16">
        <f>Blad1!F44*(((Flex!$C$4-Flex!$E$4)/(LN((Flex!$C$4-Flex!$G$4)/(Flex!$E$4-Flex!$G$4))))/49.8329)^Blad1!$G$38</f>
        <v>576.31470072222044</v>
      </c>
      <c r="F45" s="16">
        <f>Blad1!H44*(((Flex!$C$4-Flex!$E$4)/(LN((Flex!$C$4-Flex!$G$4)/(Flex!$E$4-Flex!$G$4))))/49.8329)^Blad1!$I$38</f>
        <v>681.53669790266861</v>
      </c>
      <c r="G45" s="16">
        <f>Blad1!J44*(((Flex!$C$4-Flex!$E$4)/(LN((Flex!$C$4-Flex!$G$4)/(Flex!$E$4-Flex!$G$4))))/49.8329)^Blad1!$K$38</f>
        <v>821.77420874845757</v>
      </c>
      <c r="H45" s="16">
        <f>Blad1!L44*(((Flex!$C$4-Flex!$E$4)/(LN((Flex!$C$4-Flex!$G$4)/(Flex!$E$4-Flex!$G$4))))/49.8329)^Blad1!$M$38</f>
        <v>1244.425857902515</v>
      </c>
      <c r="I45" s="30"/>
      <c r="J45" s="8"/>
      <c r="K45" s="8"/>
      <c r="L45" s="8"/>
      <c r="M45" s="8"/>
      <c r="N45" s="8"/>
      <c r="O45" s="8"/>
      <c r="P45" s="8"/>
      <c r="Q45" s="8"/>
      <c r="R45" s="8"/>
    </row>
    <row r="46" spans="2:20" x14ac:dyDescent="0.2">
      <c r="B46" s="3">
        <v>1700</v>
      </c>
      <c r="C46" s="16">
        <f>Blad1!B45*(((Flex!$C$4-Flex!$E$4)/(LN((Flex!$C$4-Flex!$G$4)/(Flex!$E$4-Flex!$G$4))))/49.8329)^Blad1!$C$38</f>
        <v>330.91333835103234</v>
      </c>
      <c r="D46" s="16">
        <f>Blad1!D45*(((Flex!$C$4-Flex!$E$4)/(LN((Flex!$C$4-Flex!$G$4)/(Flex!$E$4-Flex!$G$4))))/49.8329)^Blad1!$E$38</f>
        <v>494.84850352916436</v>
      </c>
      <c r="E46" s="16">
        <f>Blad1!F45*(((Flex!$C$4-Flex!$E$4)/(LN((Flex!$C$4-Flex!$G$4)/(Flex!$E$4-Flex!$G$4))))/49.8329)^Blad1!$G$38</f>
        <v>612.33436951735928</v>
      </c>
      <c r="F46" s="16">
        <f>Blad1!H45*(((Flex!$C$4-Flex!$E$4)/(LN((Flex!$C$4-Flex!$G$4)/(Flex!$E$4-Flex!$G$4))))/49.8329)^Blad1!$I$38</f>
        <v>724.13274152158522</v>
      </c>
      <c r="G46" s="16">
        <f>Blad1!J45*(((Flex!$C$4-Flex!$E$4)/(LN((Flex!$C$4-Flex!$G$4)/(Flex!$E$4-Flex!$G$4))))/49.8329)^Blad1!$K$38</f>
        <v>873.13509679523611</v>
      </c>
      <c r="H46" s="16">
        <f>Blad1!L45*(((Flex!$C$4-Flex!$E$4)/(LN((Flex!$C$4-Flex!$G$4)/(Flex!$E$4-Flex!$G$4))))/49.8329)^Blad1!$M$38</f>
        <v>1322.2024740214222</v>
      </c>
      <c r="I46" s="30"/>
      <c r="J46" s="8"/>
      <c r="K46" s="8"/>
      <c r="L46" s="8"/>
      <c r="M46" s="8"/>
      <c r="N46" s="8"/>
      <c r="O46" s="8"/>
      <c r="P46" s="8"/>
      <c r="Q46" s="8"/>
      <c r="R46" s="8"/>
    </row>
    <row r="47" spans="2:20" x14ac:dyDescent="0.2">
      <c r="B47" s="3">
        <v>1800</v>
      </c>
      <c r="C47" s="16">
        <f>Blad1!B46*(((Flex!$C$4-Flex!$E$4)/(LN((Flex!$C$4-Flex!$G$4)/(Flex!$E$4-Flex!$G$4))))/49.8329)^Blad1!$C$38</f>
        <v>350.37882884226957</v>
      </c>
      <c r="D47" s="16">
        <f>Blad1!D46*(((Flex!$C$4-Flex!$E$4)/(LN((Flex!$C$4-Flex!$G$4)/(Flex!$E$4-Flex!$G$4))))/49.8329)^Blad1!$E$38</f>
        <v>523.95723903087992</v>
      </c>
      <c r="E47" s="16">
        <f>Blad1!F46*(((Flex!$C$4-Flex!$E$4)/(LN((Flex!$C$4-Flex!$G$4)/(Flex!$E$4-Flex!$G$4))))/49.8329)^Blad1!$G$38</f>
        <v>648.35403831249812</v>
      </c>
      <c r="F47" s="16">
        <f>Blad1!H46*(((Flex!$C$4-Flex!$E$4)/(LN((Flex!$C$4-Flex!$G$4)/(Flex!$E$4-Flex!$G$4))))/49.8329)^Blad1!$I$38</f>
        <v>766.72878514050205</v>
      </c>
      <c r="G47" s="16">
        <f>Blad1!J46*(((Flex!$C$4-Flex!$E$4)/(LN((Flex!$C$4-Flex!$G$4)/(Flex!$E$4-Flex!$G$4))))/49.8329)^Blad1!$K$38</f>
        <v>924.49598484201476</v>
      </c>
      <c r="H47" s="16">
        <f>Blad1!L46*(((Flex!$C$4-Flex!$E$4)/(LN((Flex!$C$4-Flex!$G$4)/(Flex!$E$4-Flex!$G$4))))/49.8329)^Blad1!$M$38</f>
        <v>1399.9790901403292</v>
      </c>
    </row>
    <row r="48" spans="2:20" x14ac:dyDescent="0.2">
      <c r="B48" s="3">
        <v>2000</v>
      </c>
      <c r="C48" s="16">
        <f>Blad1!B47*(((Flex!$C$4-Flex!$E$4)/(LN((Flex!$C$4-Flex!$G$4)/(Flex!$E$4-Flex!$G$4))))/49.8329)^Blad1!$C$38</f>
        <v>389.30980982474398</v>
      </c>
      <c r="D48" s="16">
        <f>Blad1!D47*(((Flex!$C$4-Flex!$E$4)/(LN((Flex!$C$4-Flex!$G$4)/(Flex!$E$4-Flex!$G$4))))/49.8329)^Blad1!$E$38</f>
        <v>582.17471003431103</v>
      </c>
      <c r="E48" s="16">
        <f>Blad1!F47*(((Flex!$C$4-Flex!$E$4)/(LN((Flex!$C$4-Flex!$G$4)/(Flex!$E$4-Flex!$G$4))))/49.8329)^Blad1!$G$38</f>
        <v>720.39337590277557</v>
      </c>
      <c r="F48" s="16">
        <f>Blad1!H47*(((Flex!$C$4-Flex!$E$4)/(LN((Flex!$C$4-Flex!$G$4)/(Flex!$E$4-Flex!$G$4))))/49.8329)^Blad1!$I$38</f>
        <v>851.92087237833562</v>
      </c>
      <c r="G48" s="16">
        <f>Blad1!J47*(((Flex!$C$4-Flex!$E$4)/(LN((Flex!$C$4-Flex!$G$4)/(Flex!$E$4-Flex!$G$4))))/49.8329)^Blad1!$K$38</f>
        <v>1027.217760935572</v>
      </c>
      <c r="H48" s="16">
        <f>Blad1!L47*(((Flex!$C$4-Flex!$E$4)/(LN((Flex!$C$4-Flex!$G$4)/(Flex!$E$4-Flex!$G$4))))/49.8329)^Blad1!$M$38</f>
        <v>1555.5323223781436</v>
      </c>
    </row>
    <row r="49" spans="2:19" ht="12" customHeight="1" x14ac:dyDescent="0.2">
      <c r="B49" s="3">
        <v>2300</v>
      </c>
      <c r="C49" s="16">
        <f>Blad1!B48*(((Flex!$C$4-Flex!$E$4)/(LN((Flex!$C$4-Flex!$G$4)/(Flex!$E$4-Flex!$G$4))))/49.8329)^Blad1!$C$38</f>
        <v>447.70628129845556</v>
      </c>
      <c r="D49" s="16">
        <f>Blad1!D48*(((Flex!$C$4-Flex!$E$4)/(LN((Flex!$C$4-Flex!$G$4)/(Flex!$E$4-Flex!$G$4))))/49.8329)^Blad1!$E$38</f>
        <v>669.50091653945765</v>
      </c>
      <c r="E49" s="16">
        <f>Blad1!F48*(((Flex!$C$4-Flex!$E$4)/(LN((Flex!$C$4-Flex!$G$4)/(Flex!$E$4-Flex!$G$4))))/49.8329)^Blad1!$G$38</f>
        <v>828.45238228819198</v>
      </c>
      <c r="F49" s="16">
        <f>Blad1!H48*(((Flex!$C$4-Flex!$E$4)/(LN((Flex!$C$4-Flex!$G$4)/(Flex!$E$4-Flex!$G$4))))/49.8329)^Blad1!$I$38</f>
        <v>979.70900323508602</v>
      </c>
      <c r="G49" s="16">
        <f>Blad1!J48*(((Flex!$C$4-Flex!$E$4)/(LN((Flex!$C$4-Flex!$G$4)/(Flex!$E$4-Flex!$G$4))))/49.8329)^Blad1!$K$38</f>
        <v>1181.3004250759077</v>
      </c>
      <c r="H49" s="16">
        <f>Blad1!L48*(((Flex!$C$4-Flex!$E$4)/(LN((Flex!$C$4-Flex!$G$4)/(Flex!$E$4-Flex!$G$4))))/49.8329)^Blad1!$M$38</f>
        <v>1788.862170734865</v>
      </c>
    </row>
    <row r="50" spans="2:19" x14ac:dyDescent="0.2">
      <c r="B50" s="3">
        <v>2600</v>
      </c>
      <c r="C50" s="16">
        <f>Blad1!B49*(((Flex!$C$4-Flex!$E$4)/(LN((Flex!$C$4-Flex!$G$4)/(Flex!$E$4-Flex!$G$4))))/49.8329)^Blad1!$C$38</f>
        <v>506.10275277216721</v>
      </c>
      <c r="D50" s="16">
        <f>Blad1!D49*(((Flex!$C$4-Flex!$E$4)/(LN((Flex!$C$4-Flex!$G$4)/(Flex!$E$4-Flex!$G$4))))/49.8329)^Blad1!$E$38</f>
        <v>756.82712304460438</v>
      </c>
      <c r="E50" s="16">
        <f>Blad1!F49*(((Flex!$C$4-Flex!$E$4)/(LN((Flex!$C$4-Flex!$G$4)/(Flex!$E$4-Flex!$G$4))))/49.8329)^Blad1!$G$38</f>
        <v>936.51138867360828</v>
      </c>
      <c r="F50" s="16">
        <f>Blad1!H49*(((Flex!$C$4-Flex!$E$4)/(LN((Flex!$C$4-Flex!$G$4)/(Flex!$E$4-Flex!$G$4))))/49.8329)^Blad1!$I$38</f>
        <v>1107.4971340918364</v>
      </c>
      <c r="G50" s="16">
        <f>Blad1!J49*(((Flex!$C$4-Flex!$E$4)/(LN((Flex!$C$4-Flex!$G$4)/(Flex!$E$4-Flex!$G$4))))/49.8329)^Blad1!$K$38</f>
        <v>1335.3830892162437</v>
      </c>
      <c r="H50" s="16">
        <f>Blad1!L49*(((Flex!$C$4-Flex!$E$4)/(LN((Flex!$C$4-Flex!$G$4)/(Flex!$E$4-Flex!$G$4))))/49.8329)^Blad1!$M$38</f>
        <v>2022.1920190915866</v>
      </c>
    </row>
    <row r="51" spans="2:19" x14ac:dyDescent="0.2">
      <c r="B51" s="3">
        <v>3000</v>
      </c>
      <c r="C51" s="16">
        <f>Blad1!B50*(((Flex!$C$4-Flex!$E$4)/(LN((Flex!$C$4-Flex!$G$4)/(Flex!$E$4-Flex!$G$4))))/49.8329)^Blad1!$C$38</f>
        <v>583.96471473711597</v>
      </c>
      <c r="D51" s="16">
        <f>Blad1!D50*(((Flex!$C$4-Flex!$E$4)/(LN((Flex!$C$4-Flex!$G$4)/(Flex!$E$4-Flex!$G$4))))/49.8329)^Blad1!$E$38</f>
        <v>873.26206505146649</v>
      </c>
      <c r="E51" s="16">
        <f>Blad1!F50*(((Flex!$C$4-Flex!$E$4)/(LN((Flex!$C$4-Flex!$G$4)/(Flex!$E$4-Flex!$G$4))))/49.8329)^Blad1!$G$38</f>
        <v>1080.5900638541634</v>
      </c>
      <c r="F51" s="16">
        <f>Blad1!H50*(((Flex!$C$4-Flex!$E$4)/(LN((Flex!$C$4-Flex!$G$4)/(Flex!$E$4-Flex!$G$4))))/49.8329)^Blad1!$I$38</f>
        <v>1277.8813085675035</v>
      </c>
      <c r="G51" s="16">
        <f>Blad1!J50*(((Flex!$C$4-Flex!$E$4)/(LN((Flex!$C$4-Flex!$G$4)/(Flex!$E$4-Flex!$G$4))))/49.8329)^Blad1!$K$38</f>
        <v>1540.8266414033578</v>
      </c>
      <c r="H51" s="16">
        <f>Blad1!L50*(((Flex!$C$4-Flex!$E$4)/(LN((Flex!$C$4-Flex!$G$4)/(Flex!$E$4-Flex!$G$4))))/49.8329)^Blad1!$M$38</f>
        <v>2333.2984835672155</v>
      </c>
    </row>
    <row r="53" spans="2:19" ht="20.100000000000001" customHeight="1" x14ac:dyDescent="0.35">
      <c r="B53" s="69" t="s">
        <v>12</v>
      </c>
      <c r="C53" s="70"/>
      <c r="D53" s="70"/>
      <c r="E53" s="70"/>
      <c r="F53" s="70"/>
      <c r="G53" s="70"/>
      <c r="H53" s="70"/>
    </row>
    <row r="54" spans="2:19" ht="20.100000000000001" customHeight="1" x14ac:dyDescent="0.2">
      <c r="B54" s="12"/>
      <c r="C54" s="61" t="s">
        <v>1</v>
      </c>
      <c r="D54" s="61"/>
      <c r="E54" s="61"/>
      <c r="F54" s="61"/>
      <c r="G54" s="61"/>
      <c r="H54" s="61"/>
    </row>
    <row r="55" spans="2:19" ht="20.100000000000001" customHeight="1" x14ac:dyDescent="0.2">
      <c r="B55" s="13" t="s">
        <v>0</v>
      </c>
      <c r="C55" s="14">
        <v>10</v>
      </c>
      <c r="D55" s="14">
        <v>11</v>
      </c>
      <c r="E55" s="56">
        <v>20</v>
      </c>
      <c r="F55" s="14">
        <v>21</v>
      </c>
      <c r="G55" s="14">
        <v>22</v>
      </c>
      <c r="H55" s="14">
        <v>33</v>
      </c>
      <c r="K55" s="43"/>
      <c r="L55" s="43"/>
      <c r="M55" s="43"/>
      <c r="N55" s="43"/>
      <c r="O55" s="43"/>
      <c r="P55" s="42"/>
      <c r="Q55" s="42"/>
      <c r="R55" s="42"/>
    </row>
    <row r="56" spans="2:19" x14ac:dyDescent="0.2">
      <c r="B56" s="2">
        <v>400</v>
      </c>
      <c r="C56" s="16">
        <f>Blad1!B55*(((Flex!$C$4-Flex!$E$4)/(LN((Flex!$C$4-Flex!$G$4)/(Flex!$E$4-Flex!$G$4))))/49.8329)^Blad1!$C$61</f>
        <v>99.554456210192654</v>
      </c>
      <c r="D56" s="16">
        <f>Blad1!D55*(((Flex!$C$4-Flex!$E$4)/(LN((Flex!$C$4-Flex!$G$4)/(Flex!$E$4-Flex!$G$4))))/49.8329)^Blad1!$E$61</f>
        <v>152.00052429259466</v>
      </c>
      <c r="E56" s="16">
        <f>Blad1!F55*(((Flex!$C$4-Flex!$E$4)/(LN((Flex!$C$4-Flex!$G$4)/(Flex!$E$4-Flex!$G$4))))/49.8329)^Blad1!$G$61</f>
        <v>181.13998787246567</v>
      </c>
      <c r="F56" s="16">
        <f>Blad1!H55*(((Flex!$C$4-Flex!$E$4)/(LN((Flex!$C$4-Flex!$G$4)/(Flex!$E$4-Flex!$G$4))))/49.8329)^Blad1!$I$61</f>
        <v>215.15580652066575</v>
      </c>
      <c r="G56" s="16">
        <f>Blad1!J55*(((Flex!$C$4-Flex!$E$4)/(LN((Flex!$C$4-Flex!$G$4)/(Flex!$E$4-Flex!$G$4))))/49.8329)^Blad1!$K$61</f>
        <v>270.31227710318967</v>
      </c>
      <c r="H56" s="16">
        <f>Blad1!L55*(((Flex!$C$4-Flex!$E$4)/(LN((Flex!$C$4-Flex!$G$4)/(Flex!$E$4-Flex!$G$4))))/49.8329)^Blad1!$M$61</f>
        <v>368.11198563582019</v>
      </c>
    </row>
    <row r="57" spans="2:19" x14ac:dyDescent="0.2">
      <c r="B57" s="3">
        <v>500</v>
      </c>
      <c r="C57" s="16">
        <f>Blad1!B56*(((Flex!$C$4-Flex!$E$4)/(LN((Flex!$C$4-Flex!$G$4)/(Flex!$E$4-Flex!$G$4))))/49.8329)^Blad1!$C$61</f>
        <v>124.44307026274082</v>
      </c>
      <c r="D57" s="16">
        <f>Blad1!D56*(((Flex!$C$4-Flex!$E$4)/(LN((Flex!$C$4-Flex!$G$4)/(Flex!$E$4-Flex!$G$4))))/49.8329)^Blad1!$E$61</f>
        <v>190.00065536574331</v>
      </c>
      <c r="E57" s="16">
        <f>Blad1!F56*(((Flex!$C$4-Flex!$E$4)/(LN((Flex!$C$4-Flex!$G$4)/(Flex!$E$4-Flex!$G$4))))/49.8329)^Blad1!$G$61</f>
        <v>226.42498484058208</v>
      </c>
      <c r="F57" s="16">
        <f>Blad1!H56*(((Flex!$C$4-Flex!$E$4)/(LN((Flex!$C$4-Flex!$G$4)/(Flex!$E$4-Flex!$G$4))))/49.8329)^Blad1!$I$61</f>
        <v>268.94475815083223</v>
      </c>
      <c r="G57" s="16">
        <f>Blad1!J56*(((Flex!$C$4-Flex!$E$4)/(LN((Flex!$C$4-Flex!$G$4)/(Flex!$E$4-Flex!$G$4))))/49.8329)^Blad1!$K$61</f>
        <v>337.89034637898709</v>
      </c>
      <c r="H57" s="16">
        <f>Blad1!L56*(((Flex!$C$4-Flex!$E$4)/(LN((Flex!$C$4-Flex!$G$4)/(Flex!$E$4-Flex!$G$4))))/49.8329)^Blad1!$M$61</f>
        <v>460.13998204477519</v>
      </c>
    </row>
    <row r="58" spans="2:19" x14ac:dyDescent="0.2">
      <c r="B58" s="3">
        <v>600</v>
      </c>
      <c r="C58" s="16">
        <f>Blad1!B57*(((Flex!$C$4-Flex!$E$4)/(LN((Flex!$C$4-Flex!$G$4)/(Flex!$E$4-Flex!$G$4))))/49.8329)^Blad1!$C$61</f>
        <v>149.33168431528898</v>
      </c>
      <c r="D58" s="16">
        <f>Blad1!D57*(((Flex!$C$4-Flex!$E$4)/(LN((Flex!$C$4-Flex!$G$4)/(Flex!$E$4-Flex!$G$4))))/49.8329)^Blad1!$E$61</f>
        <v>228.00078643889199</v>
      </c>
      <c r="E58" s="16">
        <f>Blad1!F57*(((Flex!$C$4-Flex!$E$4)/(LN((Flex!$C$4-Flex!$G$4)/(Flex!$E$4-Flex!$G$4))))/49.8329)^Blad1!$G$61</f>
        <v>271.70998180869844</v>
      </c>
      <c r="F58" s="16">
        <f>Blad1!H57*(((Flex!$C$4-Flex!$E$4)/(LN((Flex!$C$4-Flex!$G$4)/(Flex!$E$4-Flex!$G$4))))/49.8329)^Blad1!$I$61</f>
        <v>322.73370978099859</v>
      </c>
      <c r="G58" s="16">
        <f>Blad1!J57*(((Flex!$C$4-Flex!$E$4)/(LN((Flex!$C$4-Flex!$G$4)/(Flex!$E$4-Flex!$G$4))))/49.8329)^Blad1!$K$61</f>
        <v>405.46841565478451</v>
      </c>
      <c r="H58" s="16">
        <f>Blad1!L57*(((Flex!$C$4-Flex!$E$4)/(LN((Flex!$C$4-Flex!$G$4)/(Flex!$E$4-Flex!$G$4))))/49.8329)^Blad1!$M$61</f>
        <v>552.16797845373026</v>
      </c>
    </row>
    <row r="59" spans="2:19" x14ac:dyDescent="0.2">
      <c r="B59" s="3">
        <v>700</v>
      </c>
      <c r="C59" s="16">
        <f>Blad1!B58*(((Flex!$C$4-Flex!$E$4)/(LN((Flex!$C$4-Flex!$G$4)/(Flex!$E$4-Flex!$G$4))))/49.8329)^Blad1!$C$61</f>
        <v>174.22029836783716</v>
      </c>
      <c r="D59" s="16">
        <f>Blad1!D58*(((Flex!$C$4-Flex!$E$4)/(LN((Flex!$C$4-Flex!$G$4)/(Flex!$E$4-Flex!$G$4))))/49.8329)^Blad1!$E$61</f>
        <v>266.00091751204064</v>
      </c>
      <c r="E59" s="16">
        <f>Blad1!F58*(((Flex!$C$4-Flex!$E$4)/(LN((Flex!$C$4-Flex!$G$4)/(Flex!$E$4-Flex!$G$4))))/49.8329)^Blad1!$G$61</f>
        <v>316.99497877681489</v>
      </c>
      <c r="F59" s="16">
        <f>Blad1!H58*(((Flex!$C$4-Flex!$E$4)/(LN((Flex!$C$4-Flex!$G$4)/(Flex!$E$4-Flex!$G$4))))/49.8329)^Blad1!$I$61</f>
        <v>376.52266141116507</v>
      </c>
      <c r="G59" s="16">
        <f>Blad1!J58*(((Flex!$C$4-Flex!$E$4)/(LN((Flex!$C$4-Flex!$G$4)/(Flex!$E$4-Flex!$G$4))))/49.8329)^Blad1!$K$61</f>
        <v>473.04648493058198</v>
      </c>
      <c r="H59" s="16">
        <f>Blad1!L58*(((Flex!$C$4-Flex!$E$4)/(LN((Flex!$C$4-Flex!$G$4)/(Flex!$E$4-Flex!$G$4))))/49.8329)^Blad1!$M$61</f>
        <v>644.19597486268526</v>
      </c>
    </row>
    <row r="60" spans="2:19" x14ac:dyDescent="0.2">
      <c r="B60" s="3">
        <v>800</v>
      </c>
      <c r="C60" s="16">
        <f>Blad1!B59*(((Flex!$C$4-Flex!$E$4)/(LN((Flex!$C$4-Flex!$G$4)/(Flex!$E$4-Flex!$G$4))))/49.8329)^Blad1!$C$61</f>
        <v>199.10891242038531</v>
      </c>
      <c r="D60" s="16">
        <f>Blad1!D59*(((Flex!$C$4-Flex!$E$4)/(LN((Flex!$C$4-Flex!$G$4)/(Flex!$E$4-Flex!$G$4))))/49.8329)^Blad1!$E$61</f>
        <v>304.00104858518932</v>
      </c>
      <c r="E60" s="16">
        <f>Blad1!F59*(((Flex!$C$4-Flex!$E$4)/(LN((Flex!$C$4-Flex!$G$4)/(Flex!$E$4-Flex!$G$4))))/49.8329)^Blad1!$G$61</f>
        <v>362.27997574493133</v>
      </c>
      <c r="F60" s="16">
        <f>Blad1!H59*(((Flex!$C$4-Flex!$E$4)/(LN((Flex!$C$4-Flex!$G$4)/(Flex!$E$4-Flex!$G$4))))/49.8329)^Blad1!$I$61</f>
        <v>430.3116130413315</v>
      </c>
      <c r="G60" s="16">
        <f>Blad1!J59*(((Flex!$C$4-Flex!$E$4)/(LN((Flex!$C$4-Flex!$G$4)/(Flex!$E$4-Flex!$G$4))))/49.8329)^Blad1!$K$61</f>
        <v>540.62455420637934</v>
      </c>
      <c r="H60" s="16">
        <f>Blad1!L59*(((Flex!$C$4-Flex!$E$4)/(LN((Flex!$C$4-Flex!$G$4)/(Flex!$E$4-Flex!$G$4))))/49.8329)^Blad1!$M$61</f>
        <v>736.22397127164038</v>
      </c>
    </row>
    <row r="61" spans="2:19" x14ac:dyDescent="0.2">
      <c r="B61" s="3">
        <v>900</v>
      </c>
      <c r="C61" s="16">
        <f>Blad1!B60*(((Flex!$C$4-Flex!$E$4)/(LN((Flex!$C$4-Flex!$G$4)/(Flex!$E$4-Flex!$G$4))))/49.8329)^Blad1!$C$61</f>
        <v>223.99752647293349</v>
      </c>
      <c r="D61" s="16">
        <f>Blad1!D60*(((Flex!$C$4-Flex!$E$4)/(LN((Flex!$C$4-Flex!$G$4)/(Flex!$E$4-Flex!$G$4))))/49.8329)^Blad1!$E$61</f>
        <v>342.001179658338</v>
      </c>
      <c r="E61" s="16">
        <f>Blad1!F60*(((Flex!$C$4-Flex!$E$4)/(LN((Flex!$C$4-Flex!$G$4)/(Flex!$E$4-Flex!$G$4))))/49.8329)^Blad1!$G$61</f>
        <v>407.56497271304778</v>
      </c>
      <c r="F61" s="16">
        <f>Blad1!H60*(((Flex!$C$4-Flex!$E$4)/(LN((Flex!$C$4-Flex!$G$4)/(Flex!$E$4-Flex!$G$4))))/49.8329)^Blad1!$I$61</f>
        <v>484.10056467149798</v>
      </c>
      <c r="G61" s="16">
        <f>Blad1!J60*(((Flex!$C$4-Flex!$E$4)/(LN((Flex!$C$4-Flex!$G$4)/(Flex!$E$4-Flex!$G$4))))/49.8329)^Blad1!$K$61</f>
        <v>608.20262348217682</v>
      </c>
      <c r="H61" s="16">
        <f>Blad1!L60*(((Flex!$C$4-Flex!$E$4)/(LN((Flex!$C$4-Flex!$G$4)/(Flex!$E$4-Flex!$G$4))))/49.8329)^Blad1!$M$61</f>
        <v>828.25196768059538</v>
      </c>
    </row>
    <row r="62" spans="2:19" s="8" customFormat="1" x14ac:dyDescent="0.2">
      <c r="B62" s="3">
        <v>1000</v>
      </c>
      <c r="C62" s="24">
        <f>Blad1!B61*(((Flex!$C$4-Flex!$E$4)/(LN((Flex!$C$4-Flex!$G$4)/(Flex!$E$4-Flex!$G$4))))/49.8329)^Blad1!$C$61</f>
        <v>248.88614052548164</v>
      </c>
      <c r="D62" s="24">
        <f>Blad1!D61*(((Flex!$C$4-Flex!$E$4)/(LN((Flex!$C$4-Flex!$G$4)/(Flex!$E$4-Flex!$G$4))))/49.8329)^Blad1!$E$61</f>
        <v>380.00131073148663</v>
      </c>
      <c r="E62" s="16">
        <f>Blad1!F61*(((Flex!$C$4-Flex!$E$4)/(LN((Flex!$C$4-Flex!$G$4)/(Flex!$E$4-Flex!$G$4))))/49.8329)^Blad1!$G$61</f>
        <v>452.84996968116417</v>
      </c>
      <c r="F62" s="24">
        <f>Blad1!H61*(((Flex!$C$4-Flex!$E$4)/(LN((Flex!$C$4-Flex!$G$4)/(Flex!$E$4-Flex!$G$4))))/49.8329)^Blad1!$I$61</f>
        <v>537.88951630166446</v>
      </c>
      <c r="G62" s="24">
        <f>Blad1!J61*(((Flex!$C$4-Flex!$E$4)/(LN((Flex!$C$4-Flex!$G$4)/(Flex!$E$4-Flex!$G$4))))/49.8329)^Blad1!$K$61</f>
        <v>675.78069275797418</v>
      </c>
      <c r="H62" s="24">
        <f>Blad1!L61*(((Flex!$C$4-Flex!$E$4)/(LN((Flex!$C$4-Flex!$G$4)/(Flex!$E$4-Flex!$G$4))))/49.8329)^Blad1!$M$61</f>
        <v>920.27996408955039</v>
      </c>
      <c r="I62" s="30"/>
      <c r="K62" s="44"/>
    </row>
    <row r="63" spans="2:19" x14ac:dyDescent="0.2">
      <c r="B63" s="3">
        <v>1100</v>
      </c>
      <c r="C63" s="16">
        <f>Blad1!B62*(((Flex!$C$4-Flex!$E$4)/(LN((Flex!$C$4-Flex!$G$4)/(Flex!$E$4-Flex!$G$4))))/49.8329)^Blad1!$C$61</f>
        <v>273.77475457802979</v>
      </c>
      <c r="D63" s="16">
        <f>Blad1!D62*(((Flex!$C$4-Flex!$E$4)/(LN((Flex!$C$4-Flex!$G$4)/(Flex!$E$4-Flex!$G$4))))/49.8329)^Blad1!$E$61</f>
        <v>418.00144180463531</v>
      </c>
      <c r="E63" s="16">
        <f>Blad1!F62*(((Flex!$C$4-Flex!$E$4)/(LN((Flex!$C$4-Flex!$G$4)/(Flex!$E$4-Flex!$G$4))))/49.8329)^Blad1!$G$61</f>
        <v>498.13496664928056</v>
      </c>
      <c r="F63" s="16">
        <f>Blad1!H62*(((Flex!$C$4-Flex!$E$4)/(LN((Flex!$C$4-Flex!$G$4)/(Flex!$E$4-Flex!$G$4))))/49.8329)^Blad1!$I$61</f>
        <v>591.67846793183082</v>
      </c>
      <c r="G63" s="16">
        <f>Blad1!J62*(((Flex!$C$4-Flex!$E$4)/(LN((Flex!$C$4-Flex!$G$4)/(Flex!$E$4-Flex!$G$4))))/49.8329)^Blad1!$K$61</f>
        <v>743.35876203377154</v>
      </c>
      <c r="H63" s="16">
        <f>Blad1!L62*(((Flex!$C$4-Flex!$E$4)/(LN((Flex!$C$4-Flex!$G$4)/(Flex!$E$4-Flex!$G$4))))/49.8329)^Blad1!$M$61</f>
        <v>1012.3079604985055</v>
      </c>
      <c r="K63" s="34"/>
      <c r="O63" s="8"/>
      <c r="P63" s="8"/>
      <c r="Q63" s="8"/>
      <c r="R63" s="8"/>
      <c r="S63" s="8"/>
    </row>
    <row r="64" spans="2:19" x14ac:dyDescent="0.2">
      <c r="B64" s="3">
        <v>1200</v>
      </c>
      <c r="C64" s="16">
        <f>Blad1!B63*(((Flex!$C$4-Flex!$E$4)/(LN((Flex!$C$4-Flex!$G$4)/(Flex!$E$4-Flex!$G$4))))/49.8329)^Blad1!$C$61</f>
        <v>298.66336863057796</v>
      </c>
      <c r="D64" s="16">
        <f>Blad1!D63*(((Flex!$C$4-Flex!$E$4)/(LN((Flex!$C$4-Flex!$G$4)/(Flex!$E$4-Flex!$G$4))))/49.8329)^Blad1!$E$61</f>
        <v>456.00157287778399</v>
      </c>
      <c r="E64" s="16">
        <f>Blad1!F63*(((Flex!$C$4-Flex!$E$4)/(LN((Flex!$C$4-Flex!$G$4)/(Flex!$E$4-Flex!$G$4))))/49.8329)^Blad1!$G$61</f>
        <v>543.41996361739689</v>
      </c>
      <c r="F64" s="16">
        <f>Blad1!H63*(((Flex!$C$4-Flex!$E$4)/(LN((Flex!$C$4-Flex!$G$4)/(Flex!$E$4-Flex!$G$4))))/49.8329)^Blad1!$I$61</f>
        <v>645.46741956199719</v>
      </c>
      <c r="G64" s="16">
        <f>Blad1!J63*(((Flex!$C$4-Flex!$E$4)/(LN((Flex!$C$4-Flex!$G$4)/(Flex!$E$4-Flex!$G$4))))/49.8329)^Blad1!$K$61</f>
        <v>810.93683130956902</v>
      </c>
      <c r="H64" s="16">
        <f>Blad1!L63*(((Flex!$C$4-Flex!$E$4)/(LN((Flex!$C$4-Flex!$G$4)/(Flex!$E$4-Flex!$G$4))))/49.8329)^Blad1!$M$61</f>
        <v>1104.3359569074605</v>
      </c>
      <c r="K64" s="34"/>
    </row>
    <row r="65" spans="2:19" x14ac:dyDescent="0.2">
      <c r="B65" s="3">
        <v>1300</v>
      </c>
      <c r="C65" s="16">
        <f>Blad1!B64*(((Flex!$C$4-Flex!$E$4)/(LN((Flex!$C$4-Flex!$G$4)/(Flex!$E$4-Flex!$G$4))))/49.8329)^Blad1!$C$61</f>
        <v>323.55198268312614</v>
      </c>
      <c r="D65" s="16">
        <f>Blad1!D64*(((Flex!$C$4-Flex!$E$4)/(LN((Flex!$C$4-Flex!$G$4)/(Flex!$E$4-Flex!$G$4))))/49.8329)^Blad1!$E$61</f>
        <v>494.00170395093261</v>
      </c>
      <c r="E65" s="16">
        <f>Blad1!F64*(((Flex!$C$4-Flex!$E$4)/(LN((Flex!$C$4-Flex!$G$4)/(Flex!$E$4-Flex!$G$4))))/49.8329)^Blad1!$G$61</f>
        <v>588.70496058551339</v>
      </c>
      <c r="F65" s="16">
        <f>Blad1!H64*(((Flex!$C$4-Flex!$E$4)/(LN((Flex!$C$4-Flex!$G$4)/(Flex!$E$4-Flex!$G$4))))/49.8329)^Blad1!$I$61</f>
        <v>699.25637119216378</v>
      </c>
      <c r="G65" s="16">
        <f>Blad1!J64*(((Flex!$C$4-Flex!$E$4)/(LN((Flex!$C$4-Flex!$G$4)/(Flex!$E$4-Flex!$G$4))))/49.8329)^Blad1!$K$61</f>
        <v>878.51490058536638</v>
      </c>
      <c r="H65" s="16">
        <f>Blad1!L64*(((Flex!$C$4-Flex!$E$4)/(LN((Flex!$C$4-Flex!$G$4)/(Flex!$E$4-Flex!$G$4))))/49.8329)^Blad1!$M$61</f>
        <v>1196.3639533164155</v>
      </c>
      <c r="K65" s="65"/>
      <c r="L65" s="66"/>
      <c r="M65" s="66"/>
      <c r="N65" s="66"/>
      <c r="O65" s="66"/>
      <c r="P65" s="66"/>
      <c r="Q65" s="66"/>
      <c r="R65" s="66"/>
      <c r="S65" s="66"/>
    </row>
    <row r="66" spans="2:19" x14ac:dyDescent="0.2">
      <c r="B66" s="3">
        <v>1400</v>
      </c>
      <c r="C66" s="16">
        <f>Blad1!B65*(((Flex!$C$4-Flex!$E$4)/(LN((Flex!$C$4-Flex!$G$4)/(Flex!$E$4-Flex!$G$4))))/49.8329)^Blad1!$C$61</f>
        <v>348.44059673567432</v>
      </c>
      <c r="D66" s="16">
        <f>Blad1!D65*(((Flex!$C$4-Flex!$E$4)/(LN((Flex!$C$4-Flex!$G$4)/(Flex!$E$4-Flex!$G$4))))/49.8329)^Blad1!$E$61</f>
        <v>532.00183502408129</v>
      </c>
      <c r="E66" s="16">
        <f>Blad1!F65*(((Flex!$C$4-Flex!$E$4)/(LN((Flex!$C$4-Flex!$G$4)/(Flex!$E$4-Flex!$G$4))))/49.8329)^Blad1!$G$61</f>
        <v>633.98995755362978</v>
      </c>
      <c r="F66" s="16">
        <f>Blad1!H65*(((Flex!$C$4-Flex!$E$4)/(LN((Flex!$C$4-Flex!$G$4)/(Flex!$E$4-Flex!$G$4))))/49.8329)^Blad1!$I$61</f>
        <v>753.04532282233015</v>
      </c>
      <c r="G66" s="16">
        <f>Blad1!J65*(((Flex!$C$4-Flex!$E$4)/(LN((Flex!$C$4-Flex!$G$4)/(Flex!$E$4-Flex!$G$4))))/49.8329)^Blad1!$K$61</f>
        <v>946.09296986116397</v>
      </c>
      <c r="H66" s="16">
        <f>Blad1!L65*(((Flex!$C$4-Flex!$E$4)/(LN((Flex!$C$4-Flex!$G$4)/(Flex!$E$4-Flex!$G$4))))/49.8329)^Blad1!$M$61</f>
        <v>1288.3919497253705</v>
      </c>
      <c r="K66" s="34"/>
    </row>
    <row r="67" spans="2:19" x14ac:dyDescent="0.2">
      <c r="B67" s="3">
        <v>1500</v>
      </c>
      <c r="C67" s="16">
        <f>Blad1!B66*(((Flex!$C$4-Flex!$E$4)/(LN((Flex!$C$4-Flex!$G$4)/(Flex!$E$4-Flex!$G$4))))/49.8329)^Blad1!$C$61</f>
        <v>373.32921078822244</v>
      </c>
      <c r="D67" s="16">
        <f>Blad1!D66*(((Flex!$C$4-Flex!$E$4)/(LN((Flex!$C$4-Flex!$G$4)/(Flex!$E$4-Flex!$G$4))))/49.8329)^Blad1!$E$61</f>
        <v>570.00196609722991</v>
      </c>
      <c r="E67" s="16">
        <f>Blad1!F66*(((Flex!$C$4-Flex!$E$4)/(LN((Flex!$C$4-Flex!$G$4)/(Flex!$E$4-Flex!$G$4))))/49.8329)^Blad1!$G$61</f>
        <v>679.27495452174617</v>
      </c>
      <c r="F67" s="16">
        <f>Blad1!H66*(((Flex!$C$4-Flex!$E$4)/(LN((Flex!$C$4-Flex!$G$4)/(Flex!$E$4-Flex!$G$4))))/49.8329)^Blad1!$I$61</f>
        <v>806.83427445249663</v>
      </c>
      <c r="G67" s="16">
        <f>Blad1!J66*(((Flex!$C$4-Flex!$E$4)/(LN((Flex!$C$4-Flex!$G$4)/(Flex!$E$4-Flex!$G$4))))/49.8329)^Blad1!$K$61</f>
        <v>1013.6710391369613</v>
      </c>
      <c r="H67" s="16">
        <f>Blad1!L66*(((Flex!$C$4-Flex!$E$4)/(LN((Flex!$C$4-Flex!$G$4)/(Flex!$E$4-Flex!$G$4))))/49.8329)^Blad1!$M$61</f>
        <v>1380.4199461343255</v>
      </c>
      <c r="K67" s="34"/>
    </row>
    <row r="68" spans="2:19" x14ac:dyDescent="0.2">
      <c r="B68" s="3">
        <v>1600</v>
      </c>
      <c r="C68" s="16">
        <f>Blad1!B67*(((Flex!$C$4-Flex!$E$4)/(LN((Flex!$C$4-Flex!$G$4)/(Flex!$E$4-Flex!$G$4))))/49.8329)^Blad1!$C$61</f>
        <v>398.21782484077062</v>
      </c>
      <c r="D68" s="16">
        <f>Blad1!D67*(((Flex!$C$4-Flex!$E$4)/(LN((Flex!$C$4-Flex!$G$4)/(Flex!$E$4-Flex!$G$4))))/49.8329)^Blad1!$E$61</f>
        <v>608.00209717037865</v>
      </c>
      <c r="E68" s="16">
        <f>Blad1!F67*(((Flex!$C$4-Flex!$E$4)/(LN((Flex!$C$4-Flex!$G$4)/(Flex!$E$4-Flex!$G$4))))/49.8329)^Blad1!$G$61</f>
        <v>724.55995148986267</v>
      </c>
      <c r="F68" s="16">
        <f>Blad1!H67*(((Flex!$C$4-Flex!$E$4)/(LN((Flex!$C$4-Flex!$G$4)/(Flex!$E$4-Flex!$G$4))))/49.8329)^Blad1!$I$61</f>
        <v>860.623226082663</v>
      </c>
      <c r="G68" s="16">
        <f>Blad1!J67*(((Flex!$C$4-Flex!$E$4)/(LN((Flex!$C$4-Flex!$G$4)/(Flex!$E$4-Flex!$G$4))))/49.8329)^Blad1!$K$61</f>
        <v>1081.2491084127587</v>
      </c>
      <c r="H68" s="16">
        <f>Blad1!L67*(((Flex!$C$4-Flex!$E$4)/(LN((Flex!$C$4-Flex!$G$4)/(Flex!$E$4-Flex!$G$4))))/49.8329)^Blad1!$M$61</f>
        <v>1472.4479425432808</v>
      </c>
    </row>
    <row r="69" spans="2:19" x14ac:dyDescent="0.2">
      <c r="B69" s="3">
        <v>1700</v>
      </c>
      <c r="C69" s="16">
        <f>Blad1!B68*(((Flex!$C$4-Flex!$E$4)/(LN((Flex!$C$4-Flex!$G$4)/(Flex!$E$4-Flex!$G$4))))/49.8329)^Blad1!$C$61</f>
        <v>423.10643889331874</v>
      </c>
      <c r="D69" s="16">
        <f>Blad1!D68*(((Flex!$C$4-Flex!$E$4)/(LN((Flex!$C$4-Flex!$G$4)/(Flex!$E$4-Flex!$G$4))))/49.8329)^Blad1!$E$61</f>
        <v>646.00222824352727</v>
      </c>
      <c r="E69" s="16">
        <f>Blad1!F68*(((Flex!$C$4-Flex!$E$4)/(LN((Flex!$C$4-Flex!$G$4)/(Flex!$E$4-Flex!$G$4))))/49.8329)^Blad1!$G$61</f>
        <v>769.84494845797906</v>
      </c>
      <c r="F69" s="16">
        <f>Blad1!H68*(((Flex!$C$4-Flex!$E$4)/(LN((Flex!$C$4-Flex!$G$4)/(Flex!$E$4-Flex!$G$4))))/49.8329)^Blad1!$I$61</f>
        <v>914.41217771282948</v>
      </c>
      <c r="G69" s="16">
        <f>Blad1!J68*(((Flex!$C$4-Flex!$E$4)/(LN((Flex!$C$4-Flex!$G$4)/(Flex!$E$4-Flex!$G$4))))/49.8329)^Blad1!$K$61</f>
        <v>1148.827177688556</v>
      </c>
      <c r="H69" s="16">
        <f>Blad1!L68*(((Flex!$C$4-Flex!$E$4)/(LN((Flex!$C$4-Flex!$G$4)/(Flex!$E$4-Flex!$G$4))))/49.8329)^Blad1!$M$61</f>
        <v>1564.4759389522358</v>
      </c>
    </row>
    <row r="70" spans="2:19" x14ac:dyDescent="0.2">
      <c r="B70" s="3">
        <v>1800</v>
      </c>
      <c r="C70" s="16">
        <f>Blad1!B69*(((Flex!$C$4-Flex!$E$4)/(LN((Flex!$C$4-Flex!$G$4)/(Flex!$E$4-Flex!$G$4))))/49.8329)^Blad1!$C$61</f>
        <v>447.99505294586697</v>
      </c>
      <c r="D70" s="16">
        <f>Blad1!D69*(((Flex!$C$4-Flex!$E$4)/(LN((Flex!$C$4-Flex!$G$4)/(Flex!$E$4-Flex!$G$4))))/49.8329)^Blad1!$E$61</f>
        <v>684.00235931667601</v>
      </c>
      <c r="E70" s="16">
        <f>Blad1!F69*(((Flex!$C$4-Flex!$E$4)/(LN((Flex!$C$4-Flex!$G$4)/(Flex!$E$4-Flex!$G$4))))/49.8329)^Blad1!$G$61</f>
        <v>815.12994542609556</v>
      </c>
      <c r="F70" s="16">
        <f>Blad1!H69*(((Flex!$C$4-Flex!$E$4)/(LN((Flex!$C$4-Flex!$G$4)/(Flex!$E$4-Flex!$G$4))))/49.8329)^Blad1!$I$61</f>
        <v>968.20112934299596</v>
      </c>
      <c r="G70" s="16">
        <f>Blad1!J69*(((Flex!$C$4-Flex!$E$4)/(LN((Flex!$C$4-Flex!$G$4)/(Flex!$E$4-Flex!$G$4))))/49.8329)^Blad1!$K$61</f>
        <v>1216.4052469643536</v>
      </c>
      <c r="H70" s="16">
        <f>Blad1!L69*(((Flex!$C$4-Flex!$E$4)/(LN((Flex!$C$4-Flex!$G$4)/(Flex!$E$4-Flex!$G$4))))/49.8329)^Blad1!$M$61</f>
        <v>1656.5039353611908</v>
      </c>
    </row>
    <row r="71" spans="2:19" x14ac:dyDescent="0.2">
      <c r="B71" s="3">
        <v>2000</v>
      </c>
      <c r="C71" s="16">
        <f>Blad1!B70*(((Flex!$C$4-Flex!$E$4)/(LN((Flex!$C$4-Flex!$G$4)/(Flex!$E$4-Flex!$G$4))))/49.8329)^Blad1!$C$61</f>
        <v>497.77228105096327</v>
      </c>
      <c r="D71" s="16">
        <f>Blad1!D70*(((Flex!$C$4-Flex!$E$4)/(LN((Flex!$C$4-Flex!$G$4)/(Flex!$E$4-Flex!$G$4))))/49.8329)^Blad1!$E$61</f>
        <v>760.00262146297325</v>
      </c>
      <c r="E71" s="16">
        <f>Blad1!F70*(((Flex!$C$4-Flex!$E$4)/(LN((Flex!$C$4-Flex!$G$4)/(Flex!$E$4-Flex!$G$4))))/49.8329)^Blad1!$G$61</f>
        <v>905.69993936232834</v>
      </c>
      <c r="F71" s="16">
        <f>Blad1!H70*(((Flex!$C$4-Flex!$E$4)/(LN((Flex!$C$4-Flex!$G$4)/(Flex!$E$4-Flex!$G$4))))/49.8329)^Blad1!$I$61</f>
        <v>1075.7790326033289</v>
      </c>
      <c r="G71" s="16">
        <f>Blad1!J70*(((Flex!$C$4-Flex!$E$4)/(LN((Flex!$C$4-Flex!$G$4)/(Flex!$E$4-Flex!$G$4))))/49.8329)^Blad1!$K$61</f>
        <v>1351.5613855159484</v>
      </c>
      <c r="H71" s="16">
        <f>Blad1!L70*(((Flex!$C$4-Flex!$E$4)/(LN((Flex!$C$4-Flex!$G$4)/(Flex!$E$4-Flex!$G$4))))/49.8329)^Blad1!$M$61</f>
        <v>1840.5599281791008</v>
      </c>
    </row>
    <row r="72" spans="2:19" x14ac:dyDescent="0.2">
      <c r="B72" s="3">
        <v>2300</v>
      </c>
      <c r="C72" s="16">
        <f>Blad1!B71*(((Flex!$C$4-Flex!$E$4)/(LN((Flex!$C$4-Flex!$G$4)/(Flex!$E$4-Flex!$G$4))))/49.8329)^Blad1!$C$61</f>
        <v>572.43812320860775</v>
      </c>
      <c r="D72" s="16">
        <f>Blad1!D71*(((Flex!$C$4-Flex!$E$4)/(LN((Flex!$C$4-Flex!$G$4)/(Flex!$E$4-Flex!$G$4))))/49.8329)^Blad1!$E$61</f>
        <v>874.00301468241935</v>
      </c>
      <c r="E72" s="16">
        <f>Blad1!F71*(((Flex!$C$4-Flex!$E$4)/(LN((Flex!$C$4-Flex!$G$4)/(Flex!$E$4-Flex!$G$4))))/49.8329)^Blad1!$G$61</f>
        <v>1041.5549302666775</v>
      </c>
      <c r="F72" s="16">
        <f>Blad1!H71*(((Flex!$C$4-Flex!$E$4)/(LN((Flex!$C$4-Flex!$G$4)/(Flex!$E$4-Flex!$G$4))))/49.8329)^Blad1!$I$61</f>
        <v>1237.1458874938282</v>
      </c>
      <c r="G72" s="16">
        <f>Blad1!J71*(((Flex!$C$4-Flex!$E$4)/(LN((Flex!$C$4-Flex!$G$4)/(Flex!$E$4-Flex!$G$4))))/49.8329)^Blad1!$K$61</f>
        <v>1554.2955933433407</v>
      </c>
      <c r="H72" s="16">
        <f>Blad1!L71*(((Flex!$C$4-Flex!$E$4)/(LN((Flex!$C$4-Flex!$G$4)/(Flex!$E$4-Flex!$G$4))))/49.8329)^Blad1!$M$61</f>
        <v>2116.643917405966</v>
      </c>
    </row>
    <row r="73" spans="2:19" x14ac:dyDescent="0.2">
      <c r="B73" s="3">
        <v>2600</v>
      </c>
      <c r="C73" s="16">
        <f>Blad1!B72*(((Flex!$C$4-Flex!$E$4)/(LN((Flex!$C$4-Flex!$G$4)/(Flex!$E$4-Flex!$G$4))))/49.8329)^Blad1!$C$61</f>
        <v>647.10396536625228</v>
      </c>
      <c r="D73" s="16">
        <f>Blad1!D72*(((Flex!$C$4-Flex!$E$4)/(LN((Flex!$C$4-Flex!$G$4)/(Flex!$E$4-Flex!$G$4))))/49.8329)^Blad1!$E$61</f>
        <v>988.00340790186522</v>
      </c>
      <c r="E73" s="16">
        <f>Blad1!F72*(((Flex!$C$4-Flex!$E$4)/(LN((Flex!$C$4-Flex!$G$4)/(Flex!$E$4-Flex!$G$4))))/49.8329)^Blad1!$G$61</f>
        <v>1177.4099211710268</v>
      </c>
      <c r="F73" s="16">
        <f>Blad1!H72*(((Flex!$C$4-Flex!$E$4)/(LN((Flex!$C$4-Flex!$G$4)/(Flex!$E$4-Flex!$G$4))))/49.8329)^Blad1!$I$61</f>
        <v>1398.5127423843276</v>
      </c>
      <c r="G73" s="16">
        <f>Blad1!J72*(((Flex!$C$4-Flex!$E$4)/(LN((Flex!$C$4-Flex!$G$4)/(Flex!$E$4-Flex!$G$4))))/49.8329)^Blad1!$K$61</f>
        <v>1757.0298011707328</v>
      </c>
      <c r="H73" s="16">
        <f>Blad1!L72*(((Flex!$C$4-Flex!$E$4)/(LN((Flex!$C$4-Flex!$G$4)/(Flex!$E$4-Flex!$G$4))))/49.8329)^Blad1!$M$61</f>
        <v>2392.727906632831</v>
      </c>
    </row>
    <row r="74" spans="2:19" x14ac:dyDescent="0.2">
      <c r="B74" s="3">
        <v>3000</v>
      </c>
      <c r="C74" s="16">
        <f>Blad1!B73*(((Flex!$C$4-Flex!$E$4)/(LN((Flex!$C$4-Flex!$G$4)/(Flex!$E$4-Flex!$G$4))))/49.8329)^Blad1!$C$61</f>
        <v>746.65842157644488</v>
      </c>
      <c r="D74" s="16">
        <f>Blad1!D73*(((Flex!$C$4-Flex!$E$4)/(LN((Flex!$C$4-Flex!$G$4)/(Flex!$E$4-Flex!$G$4))))/49.8329)^Blad1!$E$61</f>
        <v>1140.0039321944598</v>
      </c>
      <c r="E74" s="16">
        <f>Blad1!F73*(((Flex!$C$4-Flex!$E$4)/(LN((Flex!$C$4-Flex!$G$4)/(Flex!$E$4-Flex!$G$4))))/49.8329)^Blad1!$G$61</f>
        <v>1358.5499090434923</v>
      </c>
      <c r="F74" s="16">
        <f>Blad1!H73*(((Flex!$C$4-Flex!$E$4)/(LN((Flex!$C$4-Flex!$G$4)/(Flex!$E$4-Flex!$G$4))))/49.8329)^Blad1!$I$61</f>
        <v>1613.6685489049933</v>
      </c>
      <c r="G74" s="16">
        <f>Blad1!J73*(((Flex!$C$4-Flex!$E$4)/(LN((Flex!$C$4-Flex!$G$4)/(Flex!$E$4-Flex!$G$4))))/49.8329)^Blad1!$K$61</f>
        <v>2027.3420782739227</v>
      </c>
      <c r="H74" s="16">
        <f>Blad1!L73*(((Flex!$C$4-Flex!$E$4)/(LN((Flex!$C$4-Flex!$G$4)/(Flex!$E$4-Flex!$G$4))))/49.8329)^Blad1!$M$61</f>
        <v>2760.8398922686511</v>
      </c>
    </row>
    <row r="75" spans="2:19" x14ac:dyDescent="0.2">
      <c r="B75" s="26"/>
      <c r="C75" s="21"/>
      <c r="D75" s="21"/>
      <c r="E75" s="21"/>
      <c r="F75" s="21"/>
      <c r="G75" s="21"/>
      <c r="H75" s="21"/>
    </row>
    <row r="76" spans="2:19" ht="30" hidden="1" customHeight="1" x14ac:dyDescent="0.2"/>
    <row r="77" spans="2:19" hidden="1" x14ac:dyDescent="0.2"/>
    <row r="78" spans="2:19" hidden="1" x14ac:dyDescent="0.2"/>
    <row r="79" spans="2:19" hidden="1" x14ac:dyDescent="0.2"/>
    <row r="80" spans="2:19" hidden="1" x14ac:dyDescent="0.2"/>
    <row r="81" spans="2:19" ht="20.100000000000001" customHeight="1" x14ac:dyDescent="0.35">
      <c r="B81" s="69" t="s">
        <v>13</v>
      </c>
      <c r="C81" s="70"/>
      <c r="D81" s="70"/>
      <c r="E81" s="70"/>
      <c r="F81" s="70"/>
      <c r="G81" s="70"/>
      <c r="H81" s="70"/>
    </row>
    <row r="82" spans="2:19" ht="20.100000000000001" customHeight="1" x14ac:dyDescent="0.2">
      <c r="B82" s="12"/>
      <c r="C82" s="61" t="s">
        <v>1</v>
      </c>
      <c r="D82" s="61"/>
      <c r="E82" s="61"/>
      <c r="F82" s="61"/>
      <c r="G82" s="61"/>
      <c r="H82" s="61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20.100000000000001" customHeight="1" x14ac:dyDescent="0.2">
      <c r="B83" s="13" t="s">
        <v>0</v>
      </c>
      <c r="C83" s="14">
        <v>10</v>
      </c>
      <c r="D83" s="14">
        <v>11</v>
      </c>
      <c r="E83" s="56">
        <v>20</v>
      </c>
      <c r="F83" s="14">
        <v>21</v>
      </c>
      <c r="G83" s="14">
        <v>22</v>
      </c>
      <c r="H83" s="14">
        <v>33</v>
      </c>
      <c r="J83" s="4"/>
      <c r="K83" s="43"/>
      <c r="L83" s="43"/>
      <c r="M83" s="43"/>
      <c r="N83" s="43"/>
      <c r="O83" s="43"/>
      <c r="P83" s="42"/>
      <c r="Q83" s="42"/>
      <c r="R83" s="42"/>
      <c r="S83" s="4"/>
    </row>
    <row r="84" spans="2:19" x14ac:dyDescent="0.2">
      <c r="B84" s="2">
        <v>400</v>
      </c>
      <c r="C84" s="16">
        <f>Blad1!B78*(((Flex!$C$4-Flex!$E$4)/(LN((Flex!$C$4-Flex!$G$4)/(Flex!$E$4-Flex!$G$4))))/49.8329)^Blad1!$C$84</f>
        <v>126.79036824894168</v>
      </c>
      <c r="D84" s="16">
        <f>Blad1!D78*(((Flex!$C$4-Flex!$E$4)/(LN((Flex!$C$4-Flex!$G$4)/(Flex!$E$4-Flex!$G$4))))/49.8329)^Blad1!$E$84</f>
        <v>180.12325746941801</v>
      </c>
      <c r="E84" s="16">
        <f>Blad1!F78*(((Flex!$C$4-Flex!$E$4)/(LN((Flex!$C$4-Flex!$G$4)/(Flex!$E$4-Flex!$G$4))))/49.8329)^Blad1!$G$84</f>
        <v>217.0197499824111</v>
      </c>
      <c r="F84" s="16">
        <f>Blad1!H78*(((Flex!$C$4-Flex!$E$4)/(LN((Flex!$C$4-Flex!$G$4)/(Flex!$E$4-Flex!$G$4))))/49.8329)^Blad1!$I$84</f>
        <v>246.10391353564043</v>
      </c>
      <c r="G84" s="16">
        <f>Blad1!J78*(((Flex!$C$4-Flex!$E$4)/(LN((Flex!$C$4-Flex!$G$4)/(Flex!$E$4-Flex!$G$4))))/49.8329)^Blad1!$K$84</f>
        <v>316.00818815262204</v>
      </c>
      <c r="H84" s="16">
        <f>Blad1!L78*(((Flex!$C$4-Flex!$E$4)/(LN((Flex!$C$4-Flex!$G$4)/(Flex!$E$4-Flex!$G$4))))/49.8329)^Blad1!$M$84</f>
        <v>435.62730803813139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x14ac:dyDescent="0.2">
      <c r="B85" s="3">
        <v>500</v>
      </c>
      <c r="C85" s="16">
        <f>Blad1!B79*(((Flex!$C$4-Flex!$E$4)/(LN((Flex!$C$4-Flex!$G$4)/(Flex!$E$4-Flex!$G$4))))/49.8329)^Blad1!$C$84</f>
        <v>158.48796031117709</v>
      </c>
      <c r="D85" s="16">
        <f>Blad1!D79*(((Flex!$C$4-Flex!$E$4)/(LN((Flex!$C$4-Flex!$G$4)/(Flex!$E$4-Flex!$G$4))))/49.8329)^Blad1!$E$84</f>
        <v>225.15407183677252</v>
      </c>
      <c r="E85" s="16">
        <f>Blad1!F79*(((Flex!$C$4-Flex!$E$4)/(LN((Flex!$C$4-Flex!$G$4)/(Flex!$E$4-Flex!$G$4))))/49.8329)^Blad1!$G$84</f>
        <v>271.27468747801385</v>
      </c>
      <c r="F85" s="16">
        <f>Blad1!H79*(((Flex!$C$4-Flex!$E$4)/(LN((Flex!$C$4-Flex!$G$4)/(Flex!$E$4-Flex!$G$4))))/49.8329)^Blad1!$I$84</f>
        <v>307.62989191955057</v>
      </c>
      <c r="G85" s="16">
        <f>Blad1!J79*(((Flex!$C$4-Flex!$E$4)/(LN((Flex!$C$4-Flex!$G$4)/(Flex!$E$4-Flex!$G$4))))/49.8329)^Blad1!$K$84</f>
        <v>395.01023519077751</v>
      </c>
      <c r="H85" s="16">
        <f>Blad1!L79*(((Flex!$C$4-Flex!$E$4)/(LN((Flex!$C$4-Flex!$G$4)/(Flex!$E$4-Flex!$G$4))))/49.8329)^Blad1!$M$84</f>
        <v>544.53413504766422</v>
      </c>
    </row>
    <row r="86" spans="2:19" x14ac:dyDescent="0.2">
      <c r="B86" s="3">
        <v>600</v>
      </c>
      <c r="C86" s="16">
        <f>Blad1!B80*(((Flex!$C$4-Flex!$E$4)/(LN((Flex!$C$4-Flex!$G$4)/(Flex!$E$4-Flex!$G$4))))/49.8329)^Blad1!$C$84</f>
        <v>190.18555237341252</v>
      </c>
      <c r="D86" s="16">
        <f>Blad1!D80*(((Flex!$C$4-Flex!$E$4)/(LN((Flex!$C$4-Flex!$G$4)/(Flex!$E$4-Flex!$G$4))))/49.8329)^Blad1!$E$84</f>
        <v>270.184886204127</v>
      </c>
      <c r="E86" s="16">
        <f>Blad1!F80*(((Flex!$C$4-Flex!$E$4)/(LN((Flex!$C$4-Flex!$G$4)/(Flex!$E$4-Flex!$G$4))))/49.8329)^Blad1!$G$84</f>
        <v>325.52962497361659</v>
      </c>
      <c r="F86" s="16">
        <f>Blad1!H80*(((Flex!$C$4-Flex!$E$4)/(LN((Flex!$C$4-Flex!$G$4)/(Flex!$E$4-Flex!$G$4))))/49.8329)^Blad1!$I$84</f>
        <v>369.15587030346069</v>
      </c>
      <c r="G86" s="16">
        <f>Blad1!J80*(((Flex!$C$4-Flex!$E$4)/(LN((Flex!$C$4-Flex!$G$4)/(Flex!$E$4-Flex!$G$4))))/49.8329)^Blad1!$K$84</f>
        <v>474.01228222893297</v>
      </c>
      <c r="H86" s="16">
        <f>Blad1!L80*(((Flex!$C$4-Flex!$E$4)/(LN((Flex!$C$4-Flex!$G$4)/(Flex!$E$4-Flex!$G$4))))/49.8329)^Blad1!$M$84</f>
        <v>653.44096205719711</v>
      </c>
    </row>
    <row r="87" spans="2:19" x14ac:dyDescent="0.2">
      <c r="B87" s="3">
        <v>700</v>
      </c>
      <c r="C87" s="16">
        <f>Blad1!B81*(((Flex!$C$4-Flex!$E$4)/(LN((Flex!$C$4-Flex!$G$4)/(Flex!$E$4-Flex!$G$4))))/49.8329)^Blad1!$C$84</f>
        <v>221.88314443564792</v>
      </c>
      <c r="D87" s="16">
        <f>Blad1!D81*(((Flex!$C$4-Flex!$E$4)/(LN((Flex!$C$4-Flex!$G$4)/(Flex!$E$4-Flex!$G$4))))/49.8329)^Blad1!$E$84</f>
        <v>315.21570057148153</v>
      </c>
      <c r="E87" s="16">
        <f>Blad1!F81*(((Flex!$C$4-Flex!$E$4)/(LN((Flex!$C$4-Flex!$G$4)/(Flex!$E$4-Flex!$G$4))))/49.8329)^Blad1!$G$84</f>
        <v>379.7845624692194</v>
      </c>
      <c r="F87" s="16">
        <f>Blad1!H81*(((Flex!$C$4-Flex!$E$4)/(LN((Flex!$C$4-Flex!$G$4)/(Flex!$E$4-Flex!$G$4))))/49.8329)^Blad1!$I$84</f>
        <v>430.6818486873708</v>
      </c>
      <c r="G87" s="16">
        <f>Blad1!J81*(((Flex!$C$4-Flex!$E$4)/(LN((Flex!$C$4-Flex!$G$4)/(Flex!$E$4-Flex!$G$4))))/49.8329)^Blad1!$K$84</f>
        <v>553.01432926708844</v>
      </c>
      <c r="H87" s="16">
        <f>Blad1!L81*(((Flex!$C$4-Flex!$E$4)/(LN((Flex!$C$4-Flex!$G$4)/(Flex!$E$4-Flex!$G$4))))/49.8329)^Blad1!$M$84</f>
        <v>762.34778906672989</v>
      </c>
    </row>
    <row r="88" spans="2:19" x14ac:dyDescent="0.2">
      <c r="B88" s="3">
        <v>800</v>
      </c>
      <c r="C88" s="16">
        <f>Blad1!B82*(((Flex!$C$4-Flex!$E$4)/(LN((Flex!$C$4-Flex!$G$4)/(Flex!$E$4-Flex!$G$4))))/49.8329)^Blad1!$C$84</f>
        <v>253.58073649788335</v>
      </c>
      <c r="D88" s="16">
        <f>Blad1!D82*(((Flex!$C$4-Flex!$E$4)/(LN((Flex!$C$4-Flex!$G$4)/(Flex!$E$4-Flex!$G$4))))/49.8329)^Blad1!$E$84</f>
        <v>360.24651493883601</v>
      </c>
      <c r="E88" s="16">
        <f>Blad1!F82*(((Flex!$C$4-Flex!$E$4)/(LN((Flex!$C$4-Flex!$G$4)/(Flex!$E$4-Flex!$G$4))))/49.8329)^Blad1!$G$84</f>
        <v>434.0394999648222</v>
      </c>
      <c r="F88" s="16">
        <f>Blad1!H82*(((Flex!$C$4-Flex!$E$4)/(LN((Flex!$C$4-Flex!$G$4)/(Flex!$E$4-Flex!$G$4))))/49.8329)^Blad1!$I$84</f>
        <v>492.20782707128086</v>
      </c>
      <c r="G88" s="16">
        <f>Blad1!J82*(((Flex!$C$4-Flex!$E$4)/(LN((Flex!$C$4-Flex!$G$4)/(Flex!$E$4-Flex!$G$4))))/49.8329)^Blad1!$K$84</f>
        <v>632.01637630524408</v>
      </c>
      <c r="H88" s="16">
        <f>Blad1!L82*(((Flex!$C$4-Flex!$E$4)/(LN((Flex!$C$4-Flex!$G$4)/(Flex!$E$4-Flex!$G$4))))/49.8329)^Blad1!$M$84</f>
        <v>871.25461607626278</v>
      </c>
    </row>
    <row r="89" spans="2:19" x14ac:dyDescent="0.2">
      <c r="B89" s="3">
        <v>900</v>
      </c>
      <c r="C89" s="16">
        <f>Blad1!B83*(((Flex!$C$4-Flex!$E$4)/(LN((Flex!$C$4-Flex!$G$4)/(Flex!$E$4-Flex!$G$4))))/49.8329)^Blad1!$C$84</f>
        <v>285.27832856011878</v>
      </c>
      <c r="D89" s="16">
        <f>Blad1!D83*(((Flex!$C$4-Flex!$E$4)/(LN((Flex!$C$4-Flex!$G$4)/(Flex!$E$4-Flex!$G$4))))/49.8329)^Blad1!$E$84</f>
        <v>405.27732930619055</v>
      </c>
      <c r="E89" s="16">
        <f>Blad1!F83*(((Flex!$C$4-Flex!$E$4)/(LN((Flex!$C$4-Flex!$G$4)/(Flex!$E$4-Flex!$G$4))))/49.8329)^Blad1!$G$84</f>
        <v>488.294437460425</v>
      </c>
      <c r="F89" s="16">
        <f>Blad1!H83*(((Flex!$C$4-Flex!$E$4)/(LN((Flex!$C$4-Flex!$G$4)/(Flex!$E$4-Flex!$G$4))))/49.8329)^Blad1!$I$84</f>
        <v>553.73380545519103</v>
      </c>
      <c r="G89" s="16">
        <f>Blad1!J83*(((Flex!$C$4-Flex!$E$4)/(LN((Flex!$C$4-Flex!$G$4)/(Flex!$E$4-Flex!$G$4))))/49.8329)^Blad1!$K$84</f>
        <v>711.01842334339949</v>
      </c>
      <c r="H89" s="16">
        <f>Blad1!L83*(((Flex!$C$4-Flex!$E$4)/(LN((Flex!$C$4-Flex!$G$4)/(Flex!$E$4-Flex!$G$4))))/49.8329)^Blad1!$M$84</f>
        <v>980.16144308579567</v>
      </c>
    </row>
    <row r="90" spans="2:19" s="8" customFormat="1" x14ac:dyDescent="0.2">
      <c r="B90" s="3">
        <v>1000</v>
      </c>
      <c r="C90" s="24">
        <f>Blad1!B84*(((Flex!$C$4-Flex!$E$4)/(LN((Flex!$C$4-Flex!$G$4)/(Flex!$E$4-Flex!$G$4))))/49.8329)^Blad1!$C$84</f>
        <v>316.97592062235418</v>
      </c>
      <c r="D90" s="24">
        <f>Blad1!D84*(((Flex!$C$4-Flex!$E$4)/(LN((Flex!$C$4-Flex!$G$4)/(Flex!$E$4-Flex!$G$4))))/49.8329)^Blad1!$E$84</f>
        <v>450.30814367354503</v>
      </c>
      <c r="E90" s="16">
        <f>Blad1!F84*(((Flex!$C$4-Flex!$E$4)/(LN((Flex!$C$4-Flex!$G$4)/(Flex!$E$4-Flex!$G$4))))/49.8329)^Blad1!$G$84</f>
        <v>542.54937495602769</v>
      </c>
      <c r="F90" s="24">
        <f>Blad1!H84*(((Flex!$C$4-Flex!$E$4)/(LN((Flex!$C$4-Flex!$G$4)/(Flex!$E$4-Flex!$G$4))))/49.8329)^Blad1!$I$84</f>
        <v>615.25978383910115</v>
      </c>
      <c r="G90" s="24">
        <f>Blad1!J84*(((Flex!$C$4-Flex!$E$4)/(LN((Flex!$C$4-Flex!$G$4)/(Flex!$E$4-Flex!$G$4))))/49.8329)^Blad1!$K$84</f>
        <v>790.02047038155501</v>
      </c>
      <c r="H90" s="24">
        <f>Blad1!L84*(((Flex!$C$4-Flex!$E$4)/(LN((Flex!$C$4-Flex!$G$4)/(Flex!$E$4-Flex!$G$4))))/49.8329)^Blad1!$M$84</f>
        <v>1089.0682700953284</v>
      </c>
      <c r="I90" s="30"/>
      <c r="K90" s="44"/>
    </row>
    <row r="91" spans="2:19" x14ac:dyDescent="0.2">
      <c r="B91" s="3">
        <v>1100</v>
      </c>
      <c r="C91" s="16">
        <f>Blad1!B85*(((Flex!$C$4-Flex!$E$4)/(LN((Flex!$C$4-Flex!$G$4)/(Flex!$E$4-Flex!$G$4))))/49.8329)^Blad1!$C$84</f>
        <v>348.67351268458958</v>
      </c>
      <c r="D91" s="16">
        <f>Blad1!D85*(((Flex!$C$4-Flex!$E$4)/(LN((Flex!$C$4-Flex!$G$4)/(Flex!$E$4-Flex!$G$4))))/49.8329)^Blad1!$E$84</f>
        <v>495.33895804089951</v>
      </c>
      <c r="E91" s="16">
        <f>Blad1!F85*(((Flex!$C$4-Flex!$E$4)/(LN((Flex!$C$4-Flex!$G$4)/(Flex!$E$4-Flex!$G$4))))/49.8329)^Blad1!$G$84</f>
        <v>596.80431245163049</v>
      </c>
      <c r="F91" s="16">
        <f>Blad1!H85*(((Flex!$C$4-Flex!$E$4)/(LN((Flex!$C$4-Flex!$G$4)/(Flex!$E$4-Flex!$G$4))))/49.8329)^Blad1!$I$84</f>
        <v>676.78576222301115</v>
      </c>
      <c r="G91" s="16">
        <f>Blad1!J85*(((Flex!$C$4-Flex!$E$4)/(LN((Flex!$C$4-Flex!$G$4)/(Flex!$E$4-Flex!$G$4))))/49.8329)^Blad1!$K$84</f>
        <v>869.02251741971043</v>
      </c>
      <c r="H91" s="16">
        <f>Blad1!L85*(((Flex!$C$4-Flex!$E$4)/(LN((Flex!$C$4-Flex!$G$4)/(Flex!$E$4-Flex!$G$4))))/49.8329)^Blad1!$M$84</f>
        <v>1197.9750971048613</v>
      </c>
      <c r="K91" s="34"/>
      <c r="O91" s="8"/>
      <c r="P91" s="8"/>
      <c r="Q91" s="8"/>
      <c r="R91" s="8"/>
      <c r="S91" s="8"/>
    </row>
    <row r="92" spans="2:19" x14ac:dyDescent="0.2">
      <c r="B92" s="3">
        <v>1200</v>
      </c>
      <c r="C92" s="16">
        <f>Blad1!B86*(((Flex!$C$4-Flex!$E$4)/(LN((Flex!$C$4-Flex!$G$4)/(Flex!$E$4-Flex!$G$4))))/49.8329)^Blad1!$C$84</f>
        <v>380.37110474682504</v>
      </c>
      <c r="D92" s="16">
        <f>Blad1!D86*(((Flex!$C$4-Flex!$E$4)/(LN((Flex!$C$4-Flex!$G$4)/(Flex!$E$4-Flex!$G$4))))/49.8329)^Blad1!$E$84</f>
        <v>540.36977240825399</v>
      </c>
      <c r="E92" s="16">
        <f>Blad1!F86*(((Flex!$C$4-Flex!$E$4)/(LN((Flex!$C$4-Flex!$G$4)/(Flex!$E$4-Flex!$G$4))))/49.8329)^Blad1!$G$84</f>
        <v>651.05924994723318</v>
      </c>
      <c r="F92" s="16">
        <f>Blad1!H86*(((Flex!$C$4-Flex!$E$4)/(LN((Flex!$C$4-Flex!$G$4)/(Flex!$E$4-Flex!$G$4))))/49.8329)^Blad1!$I$84</f>
        <v>738.31174060692138</v>
      </c>
      <c r="G92" s="16">
        <f>Blad1!J86*(((Flex!$C$4-Flex!$E$4)/(LN((Flex!$C$4-Flex!$G$4)/(Flex!$E$4-Flex!$G$4))))/49.8329)^Blad1!$K$84</f>
        <v>948.02456445786595</v>
      </c>
      <c r="H92" s="16">
        <f>Blad1!L86*(((Flex!$C$4-Flex!$E$4)/(LN((Flex!$C$4-Flex!$G$4)/(Flex!$E$4-Flex!$G$4))))/49.8329)^Blad1!$M$84</f>
        <v>1306.8819241143942</v>
      </c>
      <c r="K92" s="34"/>
    </row>
    <row r="93" spans="2:19" x14ac:dyDescent="0.2">
      <c r="B93" s="3">
        <v>1300</v>
      </c>
      <c r="C93" s="16">
        <f>Blad1!B87*(((Flex!$C$4-Flex!$E$4)/(LN((Flex!$C$4-Flex!$G$4)/(Flex!$E$4-Flex!$G$4))))/49.8329)^Blad1!$C$84</f>
        <v>412.06869680906044</v>
      </c>
      <c r="D93" s="16">
        <f>Blad1!D87*(((Flex!$C$4-Flex!$E$4)/(LN((Flex!$C$4-Flex!$G$4)/(Flex!$E$4-Flex!$G$4))))/49.8329)^Blad1!$E$84</f>
        <v>585.40058677560853</v>
      </c>
      <c r="E93" s="16">
        <f>Blad1!F87*(((Flex!$C$4-Flex!$E$4)/(LN((Flex!$C$4-Flex!$G$4)/(Flex!$E$4-Flex!$G$4))))/49.8329)^Blad1!$G$84</f>
        <v>705.3141874428361</v>
      </c>
      <c r="F93" s="16">
        <f>Blad1!H87*(((Flex!$C$4-Flex!$E$4)/(LN((Flex!$C$4-Flex!$G$4)/(Flex!$E$4-Flex!$G$4))))/49.8329)^Blad1!$I$84</f>
        <v>799.83771899083138</v>
      </c>
      <c r="G93" s="16">
        <f>Blad1!J87*(((Flex!$C$4-Flex!$E$4)/(LN((Flex!$C$4-Flex!$G$4)/(Flex!$E$4-Flex!$G$4))))/49.8329)^Blad1!$K$84</f>
        <v>1027.0266114960216</v>
      </c>
      <c r="H93" s="16">
        <f>Blad1!L87*(((Flex!$C$4-Flex!$E$4)/(LN((Flex!$C$4-Flex!$G$4)/(Flex!$E$4-Flex!$G$4))))/49.8329)^Blad1!$M$84</f>
        <v>1415.7887511239271</v>
      </c>
      <c r="K93" s="65"/>
      <c r="L93" s="66"/>
      <c r="M93" s="66"/>
      <c r="N93" s="66"/>
      <c r="O93" s="66"/>
      <c r="P93" s="66"/>
      <c r="Q93" s="66"/>
      <c r="R93" s="66"/>
      <c r="S93" s="66"/>
    </row>
    <row r="94" spans="2:19" x14ac:dyDescent="0.2">
      <c r="B94" s="3">
        <v>1400</v>
      </c>
      <c r="C94" s="16">
        <f>Blad1!B88*(((Flex!$C$4-Flex!$E$4)/(LN((Flex!$C$4-Flex!$G$4)/(Flex!$E$4-Flex!$G$4))))/49.8329)^Blad1!$C$84</f>
        <v>443.76628887129584</v>
      </c>
      <c r="D94" s="16">
        <f>Blad1!D88*(((Flex!$C$4-Flex!$E$4)/(LN((Flex!$C$4-Flex!$G$4)/(Flex!$E$4-Flex!$G$4))))/49.8329)^Blad1!$E$84</f>
        <v>630.43140114296307</v>
      </c>
      <c r="E94" s="16">
        <f>Blad1!F88*(((Flex!$C$4-Flex!$E$4)/(LN((Flex!$C$4-Flex!$G$4)/(Flex!$E$4-Flex!$G$4))))/49.8329)^Blad1!$G$84</f>
        <v>759.56912493843879</v>
      </c>
      <c r="F94" s="16">
        <f>Blad1!H88*(((Flex!$C$4-Flex!$E$4)/(LN((Flex!$C$4-Flex!$G$4)/(Flex!$E$4-Flex!$G$4))))/49.8329)^Blad1!$I$84</f>
        <v>861.36369737474161</v>
      </c>
      <c r="G94" s="16">
        <f>Blad1!J88*(((Flex!$C$4-Flex!$E$4)/(LN((Flex!$C$4-Flex!$G$4)/(Flex!$E$4-Flex!$G$4))))/49.8329)^Blad1!$K$84</f>
        <v>1106.0286585341769</v>
      </c>
      <c r="H94" s="16">
        <f>Blad1!L88*(((Flex!$C$4-Flex!$E$4)/(LN((Flex!$C$4-Flex!$G$4)/(Flex!$E$4-Flex!$G$4))))/49.8329)^Blad1!$M$84</f>
        <v>1524.6955781334598</v>
      </c>
      <c r="K94" s="34"/>
    </row>
    <row r="95" spans="2:19" x14ac:dyDescent="0.2">
      <c r="B95" s="3">
        <v>1500</v>
      </c>
      <c r="C95" s="16">
        <f>Blad1!B89*(((Flex!$C$4-Flex!$E$4)/(LN((Flex!$C$4-Flex!$G$4)/(Flex!$E$4-Flex!$G$4))))/49.8329)^Blad1!$C$84</f>
        <v>475.46388093353124</v>
      </c>
      <c r="D95" s="16">
        <f>Blad1!D89*(((Flex!$C$4-Flex!$E$4)/(LN((Flex!$C$4-Flex!$G$4)/(Flex!$E$4-Flex!$G$4))))/49.8329)^Blad1!$E$84</f>
        <v>675.46221551031749</v>
      </c>
      <c r="E95" s="16">
        <f>Blad1!F89*(((Flex!$C$4-Flex!$E$4)/(LN((Flex!$C$4-Flex!$G$4)/(Flex!$E$4-Flex!$G$4))))/49.8329)^Blad1!$G$84</f>
        <v>813.82406243404159</v>
      </c>
      <c r="F95" s="16">
        <f>Blad1!H89*(((Flex!$C$4-Flex!$E$4)/(LN((Flex!$C$4-Flex!$G$4)/(Flex!$E$4-Flex!$G$4))))/49.8329)^Blad1!$I$84</f>
        <v>922.88967575865161</v>
      </c>
      <c r="G95" s="16">
        <f>Blad1!J89*(((Flex!$C$4-Flex!$E$4)/(LN((Flex!$C$4-Flex!$G$4)/(Flex!$E$4-Flex!$G$4))))/49.8329)^Blad1!$K$84</f>
        <v>1185.0307055723324</v>
      </c>
      <c r="H95" s="16">
        <f>Blad1!L89*(((Flex!$C$4-Flex!$E$4)/(LN((Flex!$C$4-Flex!$G$4)/(Flex!$E$4-Flex!$G$4))))/49.8329)^Blad1!$M$84</f>
        <v>1633.6024051429927</v>
      </c>
      <c r="K95" s="34"/>
    </row>
    <row r="96" spans="2:19" x14ac:dyDescent="0.2">
      <c r="B96" s="3">
        <v>1600</v>
      </c>
      <c r="C96" s="16">
        <f>Blad1!B90*(((Flex!$C$4-Flex!$E$4)/(LN((Flex!$C$4-Flex!$G$4)/(Flex!$E$4-Flex!$G$4))))/49.8329)^Blad1!$C$84</f>
        <v>507.1614729957667</v>
      </c>
      <c r="D96" s="16">
        <f>Blad1!D90*(((Flex!$C$4-Flex!$E$4)/(LN((Flex!$C$4-Flex!$G$4)/(Flex!$E$4-Flex!$G$4))))/49.8329)^Blad1!$E$84</f>
        <v>720.49302987767203</v>
      </c>
      <c r="E96" s="16">
        <f>Blad1!F90*(((Flex!$C$4-Flex!$E$4)/(LN((Flex!$C$4-Flex!$G$4)/(Flex!$E$4-Flex!$G$4))))/49.8329)^Blad1!$G$84</f>
        <v>868.0789999296444</v>
      </c>
      <c r="F96" s="16">
        <f>Blad1!H90*(((Flex!$C$4-Flex!$E$4)/(LN((Flex!$C$4-Flex!$G$4)/(Flex!$E$4-Flex!$G$4))))/49.8329)^Blad1!$I$84</f>
        <v>984.41565414256172</v>
      </c>
      <c r="G96" s="16">
        <f>Blad1!J90*(((Flex!$C$4-Flex!$E$4)/(LN((Flex!$C$4-Flex!$G$4)/(Flex!$E$4-Flex!$G$4))))/49.8329)^Blad1!$K$84</f>
        <v>1264.0327526104882</v>
      </c>
      <c r="H96" s="16">
        <f>Blad1!L90*(((Flex!$C$4-Flex!$E$4)/(LN((Flex!$C$4-Flex!$G$4)/(Flex!$E$4-Flex!$G$4))))/49.8329)^Blad1!$M$84</f>
        <v>1742.5092321525256</v>
      </c>
    </row>
    <row r="97" spans="2:8" x14ac:dyDescent="0.2">
      <c r="B97" s="3">
        <v>1700</v>
      </c>
      <c r="C97" s="16">
        <f>Blad1!B91*(((Flex!$C$4-Flex!$E$4)/(LN((Flex!$C$4-Flex!$G$4)/(Flex!$E$4-Flex!$G$4))))/49.8329)^Blad1!$C$84</f>
        <v>538.8590650580021</v>
      </c>
      <c r="D97" s="16">
        <f>Blad1!D91*(((Flex!$C$4-Flex!$E$4)/(LN((Flex!$C$4-Flex!$G$4)/(Flex!$E$4-Flex!$G$4))))/49.8329)^Blad1!$E$84</f>
        <v>765.52384424502645</v>
      </c>
      <c r="E97" s="16">
        <f>Blad1!F91*(((Flex!$C$4-Flex!$E$4)/(LN((Flex!$C$4-Flex!$G$4)/(Flex!$E$4-Flex!$G$4))))/49.8329)^Blad1!$G$84</f>
        <v>922.33393742524709</v>
      </c>
      <c r="F97" s="16">
        <f>Blad1!H91*(((Flex!$C$4-Flex!$E$4)/(LN((Flex!$C$4-Flex!$G$4)/(Flex!$E$4-Flex!$G$4))))/49.8329)^Blad1!$I$84</f>
        <v>1045.9416325264719</v>
      </c>
      <c r="G97" s="16">
        <f>Blad1!J91*(((Flex!$C$4-Flex!$E$4)/(LN((Flex!$C$4-Flex!$G$4)/(Flex!$E$4-Flex!$G$4))))/49.8329)^Blad1!$K$84</f>
        <v>1343.0347996486435</v>
      </c>
      <c r="H97" s="16">
        <f>Blad1!L91*(((Flex!$C$4-Flex!$E$4)/(LN((Flex!$C$4-Flex!$G$4)/(Flex!$E$4-Flex!$G$4))))/49.8329)^Blad1!$M$84</f>
        <v>1851.4160591620584</v>
      </c>
    </row>
    <row r="98" spans="2:8" x14ac:dyDescent="0.2">
      <c r="B98" s="3">
        <v>1800</v>
      </c>
      <c r="C98" s="16">
        <f>Blad1!B92*(((Flex!$C$4-Flex!$E$4)/(LN((Flex!$C$4-Flex!$G$4)/(Flex!$E$4-Flex!$G$4))))/49.8329)^Blad1!$C$84</f>
        <v>570.55665712023756</v>
      </c>
      <c r="D98" s="16">
        <f>Blad1!D92*(((Flex!$C$4-Flex!$E$4)/(LN((Flex!$C$4-Flex!$G$4)/(Flex!$E$4-Flex!$G$4))))/49.8329)^Blad1!$E$84</f>
        <v>810.5546586123811</v>
      </c>
      <c r="E98" s="16">
        <f>Blad1!F92*(((Flex!$C$4-Flex!$E$4)/(LN((Flex!$C$4-Flex!$G$4)/(Flex!$E$4-Flex!$G$4))))/49.8329)^Blad1!$G$84</f>
        <v>976.58887492085</v>
      </c>
      <c r="F98" s="16">
        <f>Blad1!H92*(((Flex!$C$4-Flex!$E$4)/(LN((Flex!$C$4-Flex!$G$4)/(Flex!$E$4-Flex!$G$4))))/49.8329)^Blad1!$I$84</f>
        <v>1107.4676109103821</v>
      </c>
      <c r="G98" s="16">
        <f>Blad1!J92*(((Flex!$C$4-Flex!$E$4)/(LN((Flex!$C$4-Flex!$G$4)/(Flex!$E$4-Flex!$G$4))))/49.8329)^Blad1!$K$84</f>
        <v>1422.036846686799</v>
      </c>
      <c r="H98" s="16">
        <f>Blad1!L92*(((Flex!$C$4-Flex!$E$4)/(LN((Flex!$C$4-Flex!$G$4)/(Flex!$E$4-Flex!$G$4))))/49.8329)^Blad1!$M$84</f>
        <v>1960.3228861715913</v>
      </c>
    </row>
    <row r="99" spans="2:8" x14ac:dyDescent="0.2">
      <c r="B99" s="3">
        <v>2000</v>
      </c>
      <c r="C99" s="16">
        <f>Blad1!B93*(((Flex!$C$4-Flex!$E$4)/(LN((Flex!$C$4-Flex!$G$4)/(Flex!$E$4-Flex!$G$4))))/49.8329)^Blad1!$C$84</f>
        <v>633.95184124470836</v>
      </c>
      <c r="D99" s="16">
        <f>Blad1!D93*(((Flex!$C$4-Flex!$E$4)/(LN((Flex!$C$4-Flex!$G$4)/(Flex!$E$4-Flex!$G$4))))/49.8329)^Blad1!$E$84</f>
        <v>900.61628734709006</v>
      </c>
      <c r="E99" s="16">
        <f>Blad1!F93*(((Flex!$C$4-Flex!$E$4)/(LN((Flex!$C$4-Flex!$G$4)/(Flex!$E$4-Flex!$G$4))))/49.8329)^Blad1!$G$84</f>
        <v>1085.0987499120554</v>
      </c>
      <c r="F99" s="16">
        <f>Blad1!H93*(((Flex!$C$4-Flex!$E$4)/(LN((Flex!$C$4-Flex!$G$4)/(Flex!$E$4-Flex!$G$4))))/49.8329)^Blad1!$I$84</f>
        <v>1230.5195676782023</v>
      </c>
      <c r="G99" s="16">
        <f>Blad1!J93*(((Flex!$C$4-Flex!$E$4)/(LN((Flex!$C$4-Flex!$G$4)/(Flex!$E$4-Flex!$G$4))))/49.8329)^Blad1!$K$84</f>
        <v>1580.04094076311</v>
      </c>
      <c r="H99" s="16">
        <f>Blad1!L93*(((Flex!$C$4-Flex!$E$4)/(LN((Flex!$C$4-Flex!$G$4)/(Flex!$E$4-Flex!$G$4))))/49.8329)^Blad1!$M$84</f>
        <v>2178.1365401906569</v>
      </c>
    </row>
    <row r="100" spans="2:8" x14ac:dyDescent="0.2">
      <c r="B100" s="3">
        <v>2300</v>
      </c>
      <c r="C100" s="16">
        <f>Blad1!B94*(((Flex!$C$4-Flex!$E$4)/(LN((Flex!$C$4-Flex!$G$4)/(Flex!$E$4-Flex!$G$4))))/49.8329)^Blad1!$C$84</f>
        <v>729.04461743141462</v>
      </c>
      <c r="D100" s="16">
        <f>Blad1!D94*(((Flex!$C$4-Flex!$E$4)/(LN((Flex!$C$4-Flex!$G$4)/(Flex!$E$4-Flex!$G$4))))/49.8329)^Blad1!$E$84</f>
        <v>1035.7087304491536</v>
      </c>
      <c r="E100" s="16">
        <f>Blad1!F94*(((Flex!$C$4-Flex!$E$4)/(LN((Flex!$C$4-Flex!$G$4)/(Flex!$E$4-Flex!$G$4))))/49.8329)^Blad1!$G$84</f>
        <v>1247.8635623988639</v>
      </c>
      <c r="F100" s="16">
        <f>Blad1!H94*(((Flex!$C$4-Flex!$E$4)/(LN((Flex!$C$4-Flex!$G$4)/(Flex!$E$4-Flex!$G$4))))/49.8329)^Blad1!$I$84</f>
        <v>1415.0975028299326</v>
      </c>
      <c r="G100" s="16">
        <f>Blad1!J94*(((Flex!$C$4-Flex!$E$4)/(LN((Flex!$C$4-Flex!$G$4)/(Flex!$E$4-Flex!$G$4))))/49.8329)^Blad1!$K$84</f>
        <v>1817.0470818775766</v>
      </c>
      <c r="H100" s="16">
        <f>Blad1!L94*(((Flex!$C$4-Flex!$E$4)/(LN((Flex!$C$4-Flex!$G$4)/(Flex!$E$4-Flex!$G$4))))/49.8329)^Blad1!$M$84</f>
        <v>2504.8570212192553</v>
      </c>
    </row>
    <row r="101" spans="2:8" x14ac:dyDescent="0.2">
      <c r="B101" s="3">
        <v>2600</v>
      </c>
      <c r="C101" s="16">
        <f>Blad1!B95*(((Flex!$C$4-Flex!$E$4)/(LN((Flex!$C$4-Flex!$G$4)/(Flex!$E$4-Flex!$G$4))))/49.8329)^Blad1!$C$84</f>
        <v>824.13739361812088</v>
      </c>
      <c r="D101" s="16">
        <f>Blad1!D95*(((Flex!$C$4-Flex!$E$4)/(LN((Flex!$C$4-Flex!$G$4)/(Flex!$E$4-Flex!$G$4))))/49.8329)^Blad1!$E$84</f>
        <v>1170.8011735512171</v>
      </c>
      <c r="E101" s="16">
        <f>Blad1!F95*(((Flex!$C$4-Flex!$E$4)/(LN((Flex!$C$4-Flex!$G$4)/(Flex!$E$4-Flex!$G$4))))/49.8329)^Blad1!$G$84</f>
        <v>1410.6283748856722</v>
      </c>
      <c r="F101" s="16">
        <f>Blad1!H95*(((Flex!$C$4-Flex!$E$4)/(LN((Flex!$C$4-Flex!$G$4)/(Flex!$E$4-Flex!$G$4))))/49.8329)^Blad1!$I$84</f>
        <v>1599.6754379816628</v>
      </c>
      <c r="G101" s="16">
        <f>Blad1!J95*(((Flex!$C$4-Flex!$E$4)/(LN((Flex!$C$4-Flex!$G$4)/(Flex!$E$4-Flex!$G$4))))/49.8329)^Blad1!$K$84</f>
        <v>2054.0532229920432</v>
      </c>
      <c r="H101" s="16">
        <f>Blad1!L95*(((Flex!$C$4-Flex!$E$4)/(LN((Flex!$C$4-Flex!$G$4)/(Flex!$E$4-Flex!$G$4))))/49.8329)^Blad1!$M$84</f>
        <v>2831.5775022478542</v>
      </c>
    </row>
    <row r="102" spans="2:8" x14ac:dyDescent="0.2">
      <c r="B102" s="3">
        <v>3000</v>
      </c>
      <c r="C102" s="16">
        <f>Blad1!B96*(((Flex!$C$4-Flex!$E$4)/(LN((Flex!$C$4-Flex!$G$4)/(Flex!$E$4-Flex!$G$4))))/49.8329)^Blad1!$C$84</f>
        <v>950.92776186706249</v>
      </c>
      <c r="D102" s="16">
        <f>Blad1!D96*(((Flex!$C$4-Flex!$E$4)/(LN((Flex!$C$4-Flex!$G$4)/(Flex!$E$4-Flex!$G$4))))/49.8329)^Blad1!$E$84</f>
        <v>1350.924431020635</v>
      </c>
      <c r="E102" s="16">
        <f>Blad1!F96*(((Flex!$C$4-Flex!$E$4)/(LN((Flex!$C$4-Flex!$G$4)/(Flex!$E$4-Flex!$G$4))))/49.8329)^Blad1!$G$84</f>
        <v>1627.6481248680832</v>
      </c>
      <c r="F102" s="16">
        <f>Blad1!H96*(((Flex!$C$4-Flex!$E$4)/(LN((Flex!$C$4-Flex!$G$4)/(Flex!$E$4-Flex!$G$4))))/49.8329)^Blad1!$I$84</f>
        <v>1845.7793515173032</v>
      </c>
      <c r="G102" s="16">
        <f>Blad1!J96*(((Flex!$C$4-Flex!$E$4)/(LN((Flex!$C$4-Flex!$G$4)/(Flex!$E$4-Flex!$G$4))))/49.8329)^Blad1!$K$84</f>
        <v>2370.0614111446648</v>
      </c>
      <c r="H102" s="16">
        <f>Blad1!L96*(((Flex!$C$4-Flex!$E$4)/(LN((Flex!$C$4-Flex!$G$4)/(Flex!$E$4-Flex!$G$4))))/49.8329)^Blad1!$M$84</f>
        <v>3267.2048102859853</v>
      </c>
    </row>
    <row r="103" spans="2:8" ht="19.5" x14ac:dyDescent="0.35">
      <c r="B103" s="64"/>
      <c r="C103" s="64"/>
      <c r="D103" s="64"/>
      <c r="E103" s="64"/>
      <c r="F103" s="64"/>
      <c r="G103" s="64"/>
      <c r="H103" s="64"/>
    </row>
    <row r="104" spans="2:8" ht="20.100000000000001" customHeight="1" x14ac:dyDescent="0.35">
      <c r="B104" s="69" t="s">
        <v>14</v>
      </c>
      <c r="C104" s="70"/>
      <c r="D104" s="70"/>
      <c r="E104" s="70"/>
      <c r="F104" s="70"/>
      <c r="G104" s="70"/>
      <c r="H104" s="70"/>
    </row>
    <row r="105" spans="2:8" ht="20.100000000000001" customHeight="1" x14ac:dyDescent="0.2">
      <c r="B105" s="12"/>
      <c r="C105" s="61" t="s">
        <v>1</v>
      </c>
      <c r="D105" s="61"/>
      <c r="E105" s="61"/>
      <c r="F105" s="61"/>
      <c r="G105" s="61"/>
      <c r="H105" s="61"/>
    </row>
    <row r="106" spans="2:8" ht="20.100000000000001" customHeight="1" x14ac:dyDescent="0.2">
      <c r="B106" s="13" t="s">
        <v>0</v>
      </c>
      <c r="C106" s="46">
        <v>10</v>
      </c>
      <c r="D106" s="46">
        <v>11</v>
      </c>
      <c r="E106" s="56">
        <v>20</v>
      </c>
      <c r="F106" s="46">
        <v>21</v>
      </c>
      <c r="G106" s="46">
        <v>22</v>
      </c>
      <c r="H106" s="46">
        <v>33</v>
      </c>
    </row>
    <row r="107" spans="2:8" x14ac:dyDescent="0.2">
      <c r="B107" s="2">
        <v>400</v>
      </c>
      <c r="C107" s="16">
        <f>Blad1!B101*(((Flex!$C$4-Flex!$E$4)/(LN((Flex!$C$4-Flex!$G$4)/(Flex!$E$4-Flex!$G$4))))/49.8329)^Blad1!$C$107</f>
        <v>157.34143900555844</v>
      </c>
      <c r="D107" s="16">
        <f>Blad1!D101*(((Flex!$C$4-Flex!$E$4)/(LN((Flex!$C$4-Flex!$G$4)/(Flex!$E$4-Flex!$G$4))))/49.8329)^Blad1!$E$107</f>
        <v>212.51297478451337</v>
      </c>
      <c r="E107" s="16">
        <f>Blad1!F101*(((Flex!$C$4-Flex!$E$4)/(LN((Flex!$C$4-Flex!$G$4)/(Flex!$E$4-Flex!$G$4))))/49.8329)^Blad1!$G$107</f>
        <v>254.94152965645065</v>
      </c>
      <c r="F107" s="16">
        <f>Blad1!H101*(((Flex!$C$4-Flex!$E$4)/(LN((Flex!$C$4-Flex!$G$4)/(Flex!$E$4-Flex!$G$4))))/49.8329)^Blad1!$I$107</f>
        <v>312.69221646647406</v>
      </c>
      <c r="G107" s="16">
        <f>Blad1!J101*(((Flex!$C$4-Flex!$E$4)/(LN((Flex!$C$4-Flex!$G$4)/(Flex!$E$4-Flex!$G$4))))/49.8329)^Blad1!$K$107</f>
        <v>358.60585033898889</v>
      </c>
      <c r="H107" s="16">
        <f>Blad1!L101*(((Flex!$C$4-Flex!$E$4)/(LN((Flex!$C$4-Flex!$G$4)/(Flex!$E$4-Flex!$G$4))))/49.8329)^Blad1!$M$107</f>
        <v>506.13698966690026</v>
      </c>
    </row>
    <row r="108" spans="2:8" x14ac:dyDescent="0.2">
      <c r="B108" s="3">
        <v>500</v>
      </c>
      <c r="C108" s="16">
        <f>Blad1!B102*(((Flex!$C$4-Flex!$E$4)/(LN((Flex!$C$4-Flex!$G$4)/(Flex!$E$4-Flex!$G$4))))/49.8329)^Blad1!$C$107</f>
        <v>196.67679875694805</v>
      </c>
      <c r="D108" s="16">
        <f>Blad1!D102*(((Flex!$C$4-Flex!$E$4)/(LN((Flex!$C$4-Flex!$G$4)/(Flex!$E$4-Flex!$G$4))))/49.8329)^Blad1!$E$107</f>
        <v>265.64121848064173</v>
      </c>
      <c r="E108" s="16">
        <f>Blad1!F102*(((Flex!$C$4-Flex!$E$4)/(LN((Flex!$C$4-Flex!$G$4)/(Flex!$E$4-Flex!$G$4))))/49.8329)^Blad1!$G$107</f>
        <v>318.67691207056328</v>
      </c>
      <c r="F108" s="16">
        <f>Blad1!H102*(((Flex!$C$4-Flex!$E$4)/(LN((Flex!$C$4-Flex!$G$4)/(Flex!$E$4-Flex!$G$4))))/49.8329)^Blad1!$I$107</f>
        <v>390.86527058309258</v>
      </c>
      <c r="G108" s="16">
        <f>Blad1!J102*(((Flex!$C$4-Flex!$E$4)/(LN((Flex!$C$4-Flex!$G$4)/(Flex!$E$4-Flex!$G$4))))/49.8329)^Blad1!$K$107</f>
        <v>448.25731292373609</v>
      </c>
      <c r="H108" s="16">
        <f>Blad1!L102*(((Flex!$C$4-Flex!$E$4)/(LN((Flex!$C$4-Flex!$G$4)/(Flex!$E$4-Flex!$G$4))))/49.8329)^Blad1!$M$107</f>
        <v>632.67123708362533</v>
      </c>
    </row>
    <row r="109" spans="2:8" x14ac:dyDescent="0.2">
      <c r="B109" s="3">
        <v>600</v>
      </c>
      <c r="C109" s="16">
        <f>Blad1!B103*(((Flex!$C$4-Flex!$E$4)/(LN((Flex!$C$4-Flex!$G$4)/(Flex!$E$4-Flex!$G$4))))/49.8329)^Blad1!$C$107</f>
        <v>236.01215850833768</v>
      </c>
      <c r="D109" s="16">
        <f>Blad1!D103*(((Flex!$C$4-Flex!$E$4)/(LN((Flex!$C$4-Flex!$G$4)/(Flex!$E$4-Flex!$G$4))))/49.8329)^Blad1!$E$107</f>
        <v>318.76946217677005</v>
      </c>
      <c r="E109" s="16">
        <f>Blad1!F103*(((Flex!$C$4-Flex!$E$4)/(LN((Flex!$C$4-Flex!$G$4)/(Flex!$E$4-Flex!$G$4))))/49.8329)^Blad1!$G$107</f>
        <v>382.41229448467595</v>
      </c>
      <c r="F109" s="16">
        <f>Blad1!H103*(((Flex!$C$4-Flex!$E$4)/(LN((Flex!$C$4-Flex!$G$4)/(Flex!$E$4-Flex!$G$4))))/49.8329)^Blad1!$I$107</f>
        <v>469.0383246997111</v>
      </c>
      <c r="G109" s="16">
        <f>Blad1!J103*(((Flex!$C$4-Flex!$E$4)/(LN((Flex!$C$4-Flex!$G$4)/(Flex!$E$4-Flex!$G$4))))/49.8329)^Blad1!$K$107</f>
        <v>537.90877550848336</v>
      </c>
      <c r="H109" s="16">
        <f>Blad1!L103*(((Flex!$C$4-Flex!$E$4)/(LN((Flex!$C$4-Flex!$G$4)/(Flex!$E$4-Flex!$G$4))))/49.8329)^Blad1!$M$107</f>
        <v>759.20548450035051</v>
      </c>
    </row>
    <row r="110" spans="2:8" x14ac:dyDescent="0.2">
      <c r="B110" s="3">
        <v>700</v>
      </c>
      <c r="C110" s="16">
        <f>Blad1!B104*(((Flex!$C$4-Flex!$E$4)/(LN((Flex!$C$4-Flex!$G$4)/(Flex!$E$4-Flex!$G$4))))/49.8329)^Blad1!$C$107</f>
        <v>275.34751825972728</v>
      </c>
      <c r="D110" s="16">
        <f>Blad1!D104*(((Flex!$C$4-Flex!$E$4)/(LN((Flex!$C$4-Flex!$G$4)/(Flex!$E$4-Flex!$G$4))))/49.8329)^Blad1!$E$107</f>
        <v>371.89770587289843</v>
      </c>
      <c r="E110" s="16">
        <f>Blad1!F104*(((Flex!$C$4-Flex!$E$4)/(LN((Flex!$C$4-Flex!$G$4)/(Flex!$E$4-Flex!$G$4))))/49.8329)^Blad1!$G$107</f>
        <v>446.14767689878857</v>
      </c>
      <c r="F110" s="16">
        <f>Blad1!H104*(((Flex!$C$4-Flex!$E$4)/(LN((Flex!$C$4-Flex!$G$4)/(Flex!$E$4-Flex!$G$4))))/49.8329)^Blad1!$I$107</f>
        <v>547.21137881632956</v>
      </c>
      <c r="G110" s="16">
        <f>Blad1!J104*(((Flex!$C$4-Flex!$E$4)/(LN((Flex!$C$4-Flex!$G$4)/(Flex!$E$4-Flex!$G$4))))/49.8329)^Blad1!$K$107</f>
        <v>627.56023809323051</v>
      </c>
      <c r="H110" s="16">
        <f>Blad1!L104*(((Flex!$C$4-Flex!$E$4)/(LN((Flex!$C$4-Flex!$G$4)/(Flex!$E$4-Flex!$G$4))))/49.8329)^Blad1!$M$107</f>
        <v>885.73973191707546</v>
      </c>
    </row>
    <row r="111" spans="2:8" x14ac:dyDescent="0.2">
      <c r="B111" s="3">
        <v>800</v>
      </c>
      <c r="C111" s="16">
        <f>Blad1!B105*(((Flex!$C$4-Flex!$E$4)/(LN((Flex!$C$4-Flex!$G$4)/(Flex!$E$4-Flex!$G$4))))/49.8329)^Blad1!$C$107</f>
        <v>314.68287801111688</v>
      </c>
      <c r="D111" s="16">
        <f>Blad1!D105*(((Flex!$C$4-Flex!$E$4)/(LN((Flex!$C$4-Flex!$G$4)/(Flex!$E$4-Flex!$G$4))))/49.8329)^Blad1!$E$107</f>
        <v>425.02594956902675</v>
      </c>
      <c r="E111" s="16">
        <f>Blad1!F105*(((Flex!$C$4-Flex!$E$4)/(LN((Flex!$C$4-Flex!$G$4)/(Flex!$E$4-Flex!$G$4))))/49.8329)^Blad1!$G$107</f>
        <v>509.88305931290131</v>
      </c>
      <c r="F111" s="16">
        <f>Blad1!H105*(((Flex!$C$4-Flex!$E$4)/(LN((Flex!$C$4-Flex!$G$4)/(Flex!$E$4-Flex!$G$4))))/49.8329)^Blad1!$I$107</f>
        <v>625.38443293294813</v>
      </c>
      <c r="G111" s="16">
        <f>Blad1!J105*(((Flex!$C$4-Flex!$E$4)/(LN((Flex!$C$4-Flex!$G$4)/(Flex!$E$4-Flex!$G$4))))/49.8329)^Blad1!$K$107</f>
        <v>717.21170067797777</v>
      </c>
      <c r="H111" s="16">
        <f>Blad1!L105*(((Flex!$C$4-Flex!$E$4)/(LN((Flex!$C$4-Flex!$G$4)/(Flex!$E$4-Flex!$G$4))))/49.8329)^Blad1!$M$107</f>
        <v>1012.2739793338005</v>
      </c>
    </row>
    <row r="112" spans="2:8" x14ac:dyDescent="0.2">
      <c r="B112" s="3">
        <v>900</v>
      </c>
      <c r="C112" s="16">
        <f>Blad1!B106*(((Flex!$C$4-Flex!$E$4)/(LN((Flex!$C$4-Flex!$G$4)/(Flex!$E$4-Flex!$G$4))))/49.8329)^Blad1!$C$107</f>
        <v>354.01823776250649</v>
      </c>
      <c r="D112" s="16">
        <f>Blad1!D106*(((Flex!$C$4-Flex!$E$4)/(LN((Flex!$C$4-Flex!$G$4)/(Flex!$E$4-Flex!$G$4))))/49.8329)^Blad1!$E$107</f>
        <v>478.15419326515513</v>
      </c>
      <c r="E112" s="16">
        <f>Blad1!F106*(((Flex!$C$4-Flex!$E$4)/(LN((Flex!$C$4-Flex!$G$4)/(Flex!$E$4-Flex!$G$4))))/49.8329)^Blad1!$G$107</f>
        <v>573.61844172701387</v>
      </c>
      <c r="F112" s="16">
        <f>Blad1!H106*(((Flex!$C$4-Flex!$E$4)/(LN((Flex!$C$4-Flex!$G$4)/(Flex!$E$4-Flex!$G$4))))/49.8329)^Blad1!$I$107</f>
        <v>703.55748704956659</v>
      </c>
      <c r="G112" s="16">
        <f>Blad1!J106*(((Flex!$C$4-Flex!$E$4)/(LN((Flex!$C$4-Flex!$G$4)/(Flex!$E$4-Flex!$G$4))))/49.8329)^Blad1!$K$107</f>
        <v>806.86316326272504</v>
      </c>
      <c r="H112" s="16">
        <f>Blad1!L106*(((Flex!$C$4-Flex!$E$4)/(LN((Flex!$C$4-Flex!$G$4)/(Flex!$E$4-Flex!$G$4))))/49.8329)^Blad1!$M$107</f>
        <v>1138.8082267505256</v>
      </c>
    </row>
    <row r="113" spans="2:15" x14ac:dyDescent="0.2">
      <c r="B113" s="3">
        <v>1000</v>
      </c>
      <c r="C113" s="16">
        <f>Blad1!B107*(((Flex!$C$4-Flex!$E$4)/(LN((Flex!$C$4-Flex!$G$4)/(Flex!$E$4-Flex!$G$4))))/49.8329)^Blad1!$C$107</f>
        <v>393.35359751389609</v>
      </c>
      <c r="D113" s="16">
        <f>Blad1!D107*(((Flex!$C$4-Flex!$E$4)/(LN((Flex!$C$4-Flex!$G$4)/(Flex!$E$4-Flex!$G$4))))/49.8329)^Blad1!$E$107</f>
        <v>531.28243696128345</v>
      </c>
      <c r="E113" s="16">
        <f>Blad1!F107*(((Flex!$C$4-Flex!$E$4)/(LN((Flex!$C$4-Flex!$G$4)/(Flex!$E$4-Flex!$G$4))))/49.8329)^Blad1!$G$107</f>
        <v>637.35382414112655</v>
      </c>
      <c r="F113" s="16">
        <f>Blad1!H107*(((Flex!$C$4-Flex!$E$4)/(LN((Flex!$C$4-Flex!$G$4)/(Flex!$E$4-Flex!$G$4))))/49.8329)^Blad1!$I$107</f>
        <v>781.73054116618516</v>
      </c>
      <c r="G113" s="16">
        <f>Blad1!J107*(((Flex!$C$4-Flex!$E$4)/(LN((Flex!$C$4-Flex!$G$4)/(Flex!$E$4-Flex!$G$4))))/49.8329)^Blad1!$K$107</f>
        <v>896.51462584747219</v>
      </c>
      <c r="H113" s="16">
        <f>Blad1!L107*(((Flex!$C$4-Flex!$E$4)/(LN((Flex!$C$4-Flex!$G$4)/(Flex!$E$4-Flex!$G$4))))/49.8329)^Blad1!$M$107</f>
        <v>1265.3424741672507</v>
      </c>
    </row>
    <row r="114" spans="2:15" x14ac:dyDescent="0.2">
      <c r="B114" s="3">
        <v>1100</v>
      </c>
      <c r="C114" s="16">
        <f>Blad1!B108*(((Flex!$C$4-Flex!$E$4)/(LN((Flex!$C$4-Flex!$G$4)/(Flex!$E$4-Flex!$G$4))))/49.8329)^Blad1!$C$107</f>
        <v>432.68895726528575</v>
      </c>
      <c r="D114" s="16">
        <f>Blad1!D108*(((Flex!$C$4-Flex!$E$4)/(LN((Flex!$C$4-Flex!$G$4)/(Flex!$E$4-Flex!$G$4))))/49.8329)^Blad1!$E$107</f>
        <v>584.41068065741183</v>
      </c>
      <c r="E114" s="16">
        <f>Blad1!F108*(((Flex!$C$4-Flex!$E$4)/(LN((Flex!$C$4-Flex!$G$4)/(Flex!$E$4-Flex!$G$4))))/49.8329)^Blad1!$G$107</f>
        <v>701.08920655523923</v>
      </c>
      <c r="F114" s="16">
        <f>Blad1!H108*(((Flex!$C$4-Flex!$E$4)/(LN((Flex!$C$4-Flex!$G$4)/(Flex!$E$4-Flex!$G$4))))/49.8329)^Blad1!$I$107</f>
        <v>859.90359528280374</v>
      </c>
      <c r="G114" s="16">
        <f>Blad1!J108*(((Flex!$C$4-Flex!$E$4)/(LN((Flex!$C$4-Flex!$G$4)/(Flex!$E$4-Flex!$G$4))))/49.8329)^Blad1!$K$107</f>
        <v>986.16608843221945</v>
      </c>
      <c r="H114" s="16">
        <f>Blad1!L108*(((Flex!$C$4-Flex!$E$4)/(LN((Flex!$C$4-Flex!$G$4)/(Flex!$E$4-Flex!$G$4))))/49.8329)^Blad1!$M$107</f>
        <v>1391.8767215839757</v>
      </c>
      <c r="K114" s="1"/>
      <c r="L114" s="1"/>
      <c r="M114" s="1"/>
      <c r="N114" s="1"/>
      <c r="O114" s="1"/>
    </row>
    <row r="115" spans="2:15" x14ac:dyDescent="0.2">
      <c r="B115" s="3">
        <v>1200</v>
      </c>
      <c r="C115" s="16">
        <f>Blad1!B109*(((Flex!$C$4-Flex!$E$4)/(LN((Flex!$C$4-Flex!$G$4)/(Flex!$E$4-Flex!$G$4))))/49.8329)^Blad1!$C$107</f>
        <v>472.02431701667535</v>
      </c>
      <c r="D115" s="16">
        <f>Blad1!D109*(((Flex!$C$4-Flex!$E$4)/(LN((Flex!$C$4-Flex!$G$4)/(Flex!$E$4-Flex!$G$4))))/49.8329)^Blad1!$E$107</f>
        <v>637.5389243535401</v>
      </c>
      <c r="E115" s="16">
        <f>Blad1!F109*(((Flex!$C$4-Flex!$E$4)/(LN((Flex!$C$4-Flex!$G$4)/(Flex!$E$4-Flex!$G$4))))/49.8329)^Blad1!$G$107</f>
        <v>764.82458896935191</v>
      </c>
      <c r="F115" s="16">
        <f>Blad1!H109*(((Flex!$C$4-Flex!$E$4)/(LN((Flex!$C$4-Flex!$G$4)/(Flex!$E$4-Flex!$G$4))))/49.8329)^Blad1!$I$107</f>
        <v>938.07664939942219</v>
      </c>
      <c r="G115" s="16">
        <f>Blad1!J109*(((Flex!$C$4-Flex!$E$4)/(LN((Flex!$C$4-Flex!$G$4)/(Flex!$E$4-Flex!$G$4))))/49.8329)^Blad1!$K$107</f>
        <v>1075.8175510169667</v>
      </c>
      <c r="H115" s="16">
        <f>Blad1!L109*(((Flex!$C$4-Flex!$E$4)/(LN((Flex!$C$4-Flex!$G$4)/(Flex!$E$4-Flex!$G$4))))/49.8329)^Blad1!$M$107</f>
        <v>1518.410969000701</v>
      </c>
    </row>
    <row r="116" spans="2:15" x14ac:dyDescent="0.2">
      <c r="B116" s="3">
        <v>1300</v>
      </c>
      <c r="C116" s="16">
        <f>Blad1!B110*(((Flex!$C$4-Flex!$E$4)/(LN((Flex!$C$4-Flex!$G$4)/(Flex!$E$4-Flex!$G$4))))/49.8329)^Blad1!$C$107</f>
        <v>511.35967676806496</v>
      </c>
      <c r="D116" s="16">
        <f>Blad1!D110*(((Flex!$C$4-Flex!$E$4)/(LN((Flex!$C$4-Flex!$G$4)/(Flex!$E$4-Flex!$G$4))))/49.8329)^Blad1!$E$107</f>
        <v>690.66716804966859</v>
      </c>
      <c r="E116" s="16">
        <f>Blad1!F110*(((Flex!$C$4-Flex!$E$4)/(LN((Flex!$C$4-Flex!$G$4)/(Flex!$E$4-Flex!$G$4))))/49.8329)^Blad1!$G$107</f>
        <v>828.55997138346447</v>
      </c>
      <c r="F116" s="16">
        <f>Blad1!H110*(((Flex!$C$4-Flex!$E$4)/(LN((Flex!$C$4-Flex!$G$4)/(Flex!$E$4-Flex!$G$4))))/49.8329)^Blad1!$I$107</f>
        <v>1016.2497035160408</v>
      </c>
      <c r="G116" s="16">
        <f>Blad1!J110*(((Flex!$C$4-Flex!$E$4)/(LN((Flex!$C$4-Flex!$G$4)/(Flex!$E$4-Flex!$G$4))))/49.8329)^Blad1!$K$107</f>
        <v>1165.4690136017139</v>
      </c>
      <c r="H116" s="16">
        <f>Blad1!L110*(((Flex!$C$4-Flex!$E$4)/(LN((Flex!$C$4-Flex!$G$4)/(Flex!$E$4-Flex!$G$4))))/49.8329)^Blad1!$M$107</f>
        <v>1644.9452164174259</v>
      </c>
    </row>
    <row r="117" spans="2:15" x14ac:dyDescent="0.2">
      <c r="B117" s="3">
        <v>1400</v>
      </c>
      <c r="C117" s="16">
        <f>Blad1!B111*(((Flex!$C$4-Flex!$E$4)/(LN((Flex!$C$4-Flex!$G$4)/(Flex!$E$4-Flex!$G$4))))/49.8329)^Blad1!$C$107</f>
        <v>550.69503651945456</v>
      </c>
      <c r="D117" s="16">
        <f>Blad1!D111*(((Flex!$C$4-Flex!$E$4)/(LN((Flex!$C$4-Flex!$G$4)/(Flex!$E$4-Flex!$G$4))))/49.8329)^Blad1!$E$107</f>
        <v>743.79541174579686</v>
      </c>
      <c r="E117" s="16">
        <f>Blad1!F111*(((Flex!$C$4-Flex!$E$4)/(LN((Flex!$C$4-Flex!$G$4)/(Flex!$E$4-Flex!$G$4))))/49.8329)^Blad1!$G$107</f>
        <v>892.29535379757715</v>
      </c>
      <c r="F117" s="16">
        <f>Blad1!H111*(((Flex!$C$4-Flex!$E$4)/(LN((Flex!$C$4-Flex!$G$4)/(Flex!$E$4-Flex!$G$4))))/49.8329)^Blad1!$I$107</f>
        <v>1094.4227576326591</v>
      </c>
      <c r="G117" s="16">
        <f>Blad1!J111*(((Flex!$C$4-Flex!$E$4)/(LN((Flex!$C$4-Flex!$G$4)/(Flex!$E$4-Flex!$G$4))))/49.8329)^Blad1!$K$107</f>
        <v>1255.120476186461</v>
      </c>
      <c r="H117" s="16">
        <f>Blad1!L111*(((Flex!$C$4-Flex!$E$4)/(LN((Flex!$C$4-Flex!$G$4)/(Flex!$E$4-Flex!$G$4))))/49.8329)^Blad1!$M$107</f>
        <v>1771.4794638341509</v>
      </c>
    </row>
    <row r="118" spans="2:15" x14ac:dyDescent="0.2">
      <c r="B118" s="3">
        <v>1500</v>
      </c>
      <c r="C118" s="16">
        <f>Blad1!B112*(((Flex!$C$4-Flex!$E$4)/(LN((Flex!$C$4-Flex!$G$4)/(Flex!$E$4-Flex!$G$4))))/49.8329)^Blad1!$C$107</f>
        <v>590.03039627084422</v>
      </c>
      <c r="D118" s="16">
        <f>Blad1!D112*(((Flex!$C$4-Flex!$E$4)/(LN((Flex!$C$4-Flex!$G$4)/(Flex!$E$4-Flex!$G$4))))/49.8329)^Blad1!$E$107</f>
        <v>796.92365544192523</v>
      </c>
      <c r="E118" s="16">
        <f>Blad1!F112*(((Flex!$C$4-Flex!$E$4)/(LN((Flex!$C$4-Flex!$G$4)/(Flex!$E$4-Flex!$G$4))))/49.8329)^Blad1!$G$107</f>
        <v>956.03073621168994</v>
      </c>
      <c r="F118" s="16">
        <f>Blad1!H112*(((Flex!$C$4-Flex!$E$4)/(LN((Flex!$C$4-Flex!$G$4)/(Flex!$E$4-Flex!$G$4))))/49.8329)^Blad1!$I$107</f>
        <v>1172.5958117492778</v>
      </c>
      <c r="G118" s="16">
        <f>Blad1!J112*(((Flex!$C$4-Flex!$E$4)/(LN((Flex!$C$4-Flex!$G$4)/(Flex!$E$4-Flex!$G$4))))/49.8329)^Blad1!$K$107</f>
        <v>1344.7719387712084</v>
      </c>
      <c r="H118" s="16">
        <f>Blad1!L112*(((Flex!$C$4-Flex!$E$4)/(LN((Flex!$C$4-Flex!$G$4)/(Flex!$E$4-Flex!$G$4))))/49.8329)^Blad1!$M$107</f>
        <v>1898.013711250876</v>
      </c>
    </row>
    <row r="119" spans="2:15" x14ac:dyDescent="0.2">
      <c r="B119" s="3">
        <v>1600</v>
      </c>
      <c r="C119" s="16">
        <f>Blad1!B113*(((Flex!$C$4-Flex!$E$4)/(LN((Flex!$C$4-Flex!$G$4)/(Flex!$E$4-Flex!$G$4))))/49.8329)^Blad1!$C$107</f>
        <v>629.36575602223377</v>
      </c>
      <c r="D119" s="16">
        <f>Blad1!D113*(((Flex!$C$4-Flex!$E$4)/(LN((Flex!$C$4-Flex!$G$4)/(Flex!$E$4-Flex!$G$4))))/49.8329)^Blad1!$E$107</f>
        <v>850.0518991380535</v>
      </c>
      <c r="E119" s="16">
        <f>Blad1!F113*(((Flex!$C$4-Flex!$E$4)/(LN((Flex!$C$4-Flex!$G$4)/(Flex!$E$4-Flex!$G$4))))/49.8329)^Blad1!$G$107</f>
        <v>1019.7661186258026</v>
      </c>
      <c r="F119" s="16">
        <f>Blad1!H113*(((Flex!$C$4-Flex!$E$4)/(LN((Flex!$C$4-Flex!$G$4)/(Flex!$E$4-Flex!$G$4))))/49.8329)^Blad1!$I$107</f>
        <v>1250.7688658658963</v>
      </c>
      <c r="G119" s="16">
        <f>Blad1!J113*(((Flex!$C$4-Flex!$E$4)/(LN((Flex!$C$4-Flex!$G$4)/(Flex!$E$4-Flex!$G$4))))/49.8329)^Blad1!$K$107</f>
        <v>1434.4234013559555</v>
      </c>
      <c r="H119" s="16">
        <f>Blad1!L113*(((Flex!$C$4-Flex!$E$4)/(LN((Flex!$C$4-Flex!$G$4)/(Flex!$E$4-Flex!$G$4))))/49.8329)^Blad1!$M$107</f>
        <v>2024.5479586676011</v>
      </c>
    </row>
    <row r="120" spans="2:15" x14ac:dyDescent="0.2">
      <c r="B120" s="3">
        <v>1700</v>
      </c>
      <c r="C120" s="16">
        <f>Blad1!B114*(((Flex!$C$4-Flex!$E$4)/(LN((Flex!$C$4-Flex!$G$4)/(Flex!$E$4-Flex!$G$4))))/49.8329)^Blad1!$C$107</f>
        <v>668.70111577362343</v>
      </c>
      <c r="D120" s="16">
        <f>Blad1!D114*(((Flex!$C$4-Flex!$E$4)/(LN((Flex!$C$4-Flex!$G$4)/(Flex!$E$4-Flex!$G$4))))/49.8329)^Blad1!$E$107</f>
        <v>903.18014283418188</v>
      </c>
      <c r="E120" s="16">
        <f>Blad1!F114*(((Flex!$C$4-Flex!$E$4)/(LN((Flex!$C$4-Flex!$G$4)/(Flex!$E$4-Flex!$G$4))))/49.8329)^Blad1!$G$107</f>
        <v>1083.5015010399152</v>
      </c>
      <c r="F120" s="16">
        <f>Blad1!H114*(((Flex!$C$4-Flex!$E$4)/(LN((Flex!$C$4-Flex!$G$4)/(Flex!$E$4-Flex!$G$4))))/49.8329)^Blad1!$I$107</f>
        <v>1328.9419199825149</v>
      </c>
      <c r="G120" s="16">
        <f>Blad1!J114*(((Flex!$C$4-Flex!$E$4)/(LN((Flex!$C$4-Flex!$G$4)/(Flex!$E$4-Flex!$G$4))))/49.8329)^Blad1!$K$107</f>
        <v>1524.0748639407027</v>
      </c>
      <c r="H120" s="16">
        <f>Blad1!L114*(((Flex!$C$4-Flex!$E$4)/(LN((Flex!$C$4-Flex!$G$4)/(Flex!$E$4-Flex!$G$4))))/49.8329)^Blad1!$M$107</f>
        <v>2151.0822060843261</v>
      </c>
    </row>
    <row r="121" spans="2:15" x14ac:dyDescent="0.2">
      <c r="B121" s="3">
        <v>1800</v>
      </c>
      <c r="C121" s="16">
        <f>Blad1!B115*(((Flex!$C$4-Flex!$E$4)/(LN((Flex!$C$4-Flex!$G$4)/(Flex!$E$4-Flex!$G$4))))/49.8329)^Blad1!$C$107</f>
        <v>708.03647552501297</v>
      </c>
      <c r="D121" s="16">
        <f>Blad1!D115*(((Flex!$C$4-Flex!$E$4)/(LN((Flex!$C$4-Flex!$G$4)/(Flex!$E$4-Flex!$G$4))))/49.8329)^Blad1!$E$107</f>
        <v>956.30838653031026</v>
      </c>
      <c r="E121" s="16">
        <f>Blad1!F115*(((Flex!$C$4-Flex!$E$4)/(LN((Flex!$C$4-Flex!$G$4)/(Flex!$E$4-Flex!$G$4))))/49.8329)^Blad1!$G$107</f>
        <v>1147.2368834540277</v>
      </c>
      <c r="F121" s="16">
        <f>Blad1!H115*(((Flex!$C$4-Flex!$E$4)/(LN((Flex!$C$4-Flex!$G$4)/(Flex!$E$4-Flex!$G$4))))/49.8329)^Blad1!$I$107</f>
        <v>1407.1149740991332</v>
      </c>
      <c r="G121" s="16">
        <f>Blad1!J115*(((Flex!$C$4-Flex!$E$4)/(LN((Flex!$C$4-Flex!$G$4)/(Flex!$E$4-Flex!$G$4))))/49.8329)^Blad1!$K$107</f>
        <v>1613.7263265254501</v>
      </c>
      <c r="H121" s="16">
        <f>Blad1!L115*(((Flex!$C$4-Flex!$E$4)/(LN((Flex!$C$4-Flex!$G$4)/(Flex!$E$4-Flex!$G$4))))/49.8329)^Blad1!$M$107</f>
        <v>2277.6164535010512</v>
      </c>
    </row>
    <row r="122" spans="2:15" x14ac:dyDescent="0.2">
      <c r="B122" s="3">
        <v>2000</v>
      </c>
      <c r="C122" s="16">
        <f>Blad1!B116*(((Flex!$C$4-Flex!$E$4)/(LN((Flex!$C$4-Flex!$G$4)/(Flex!$E$4-Flex!$G$4))))/49.8329)^Blad1!$C$107</f>
        <v>786.70719502779218</v>
      </c>
      <c r="D122" s="16">
        <f>Blad1!D116*(((Flex!$C$4-Flex!$E$4)/(LN((Flex!$C$4-Flex!$G$4)/(Flex!$E$4-Flex!$G$4))))/49.8329)^Blad1!$E$107</f>
        <v>1062.5648739225669</v>
      </c>
      <c r="E122" s="16">
        <f>Blad1!F116*(((Flex!$C$4-Flex!$E$4)/(LN((Flex!$C$4-Flex!$G$4)/(Flex!$E$4-Flex!$G$4))))/49.8329)^Blad1!$G$107</f>
        <v>1274.7076482822531</v>
      </c>
      <c r="F122" s="16">
        <f>Blad1!H116*(((Flex!$C$4-Flex!$E$4)/(LN((Flex!$C$4-Flex!$G$4)/(Flex!$E$4-Flex!$G$4))))/49.8329)^Blad1!$I$107</f>
        <v>1563.4610823323703</v>
      </c>
      <c r="G122" s="16">
        <f>Blad1!J116*(((Flex!$C$4-Flex!$E$4)/(LN((Flex!$C$4-Flex!$G$4)/(Flex!$E$4-Flex!$G$4))))/49.8329)^Blad1!$K$107</f>
        <v>1793.0292516949444</v>
      </c>
      <c r="H122" s="16">
        <f>Blad1!L116*(((Flex!$C$4-Flex!$E$4)/(LN((Flex!$C$4-Flex!$G$4)/(Flex!$E$4-Flex!$G$4))))/49.8329)^Blad1!$M$107</f>
        <v>2530.6849483345013</v>
      </c>
    </row>
    <row r="123" spans="2:15" x14ac:dyDescent="0.2">
      <c r="B123" s="3">
        <v>2300</v>
      </c>
      <c r="C123" s="16">
        <f>Blad1!B117*(((Flex!$C$4-Flex!$E$4)/(LN((Flex!$C$4-Flex!$G$4)/(Flex!$E$4-Flex!$G$4))))/49.8329)^Blad1!$C$107</f>
        <v>904.71327428196105</v>
      </c>
      <c r="D123" s="16">
        <f>Blad1!D117*(((Flex!$C$4-Flex!$E$4)/(LN((Flex!$C$4-Flex!$G$4)/(Flex!$E$4-Flex!$G$4))))/49.8329)^Blad1!$E$107</f>
        <v>1221.9496050109519</v>
      </c>
      <c r="E123" s="16">
        <f>Blad1!F117*(((Flex!$C$4-Flex!$E$4)/(LN((Flex!$C$4-Flex!$G$4)/(Flex!$E$4-Flex!$G$4))))/49.8329)^Blad1!$G$107</f>
        <v>1465.913795524591</v>
      </c>
      <c r="F123" s="16">
        <f>Blad1!H117*(((Flex!$C$4-Flex!$E$4)/(LN((Flex!$C$4-Flex!$G$4)/(Flex!$E$4-Flex!$G$4))))/49.8329)^Blad1!$I$107</f>
        <v>1797.9802446822259</v>
      </c>
      <c r="G123" s="16">
        <f>Blad1!J117*(((Flex!$C$4-Flex!$E$4)/(LN((Flex!$C$4-Flex!$G$4)/(Flex!$E$4-Flex!$G$4))))/49.8329)^Blad1!$K$107</f>
        <v>2061.9836394491863</v>
      </c>
      <c r="H123" s="16">
        <f>Blad1!L117*(((Flex!$C$4-Flex!$E$4)/(LN((Flex!$C$4-Flex!$G$4)/(Flex!$E$4-Flex!$G$4))))/49.8329)^Blad1!$M$107</f>
        <v>2910.2876905846765</v>
      </c>
    </row>
    <row r="124" spans="2:15" x14ac:dyDescent="0.2">
      <c r="B124" s="3">
        <v>2600</v>
      </c>
      <c r="C124" s="16">
        <f>Blad1!B118*(((Flex!$C$4-Flex!$E$4)/(LN((Flex!$C$4-Flex!$G$4)/(Flex!$E$4-Flex!$G$4))))/49.8329)^Blad1!$C$107</f>
        <v>1022.7193535361299</v>
      </c>
      <c r="D124" s="16">
        <f>Blad1!D118*(((Flex!$C$4-Flex!$E$4)/(LN((Flex!$C$4-Flex!$G$4)/(Flex!$E$4-Flex!$G$4))))/49.8329)^Blad1!$E$107</f>
        <v>1381.3343360993372</v>
      </c>
      <c r="E124" s="16">
        <f>Blad1!F118*(((Flex!$C$4-Flex!$E$4)/(LN((Flex!$C$4-Flex!$G$4)/(Flex!$E$4-Flex!$G$4))))/49.8329)^Blad1!$G$107</f>
        <v>1657.1199427669289</v>
      </c>
      <c r="F124" s="16">
        <f>Blad1!H118*(((Flex!$C$4-Flex!$E$4)/(LN((Flex!$C$4-Flex!$G$4)/(Flex!$E$4-Flex!$G$4))))/49.8329)^Blad1!$I$107</f>
        <v>2032.4994070320815</v>
      </c>
      <c r="G124" s="16">
        <f>Blad1!J118*(((Flex!$C$4-Flex!$E$4)/(LN((Flex!$C$4-Flex!$G$4)/(Flex!$E$4-Flex!$G$4))))/49.8329)^Blad1!$K$107</f>
        <v>2330.9380272034277</v>
      </c>
      <c r="H124" s="16">
        <f>Blad1!L118*(((Flex!$C$4-Flex!$E$4)/(LN((Flex!$C$4-Flex!$G$4)/(Flex!$E$4-Flex!$G$4))))/49.8329)^Blad1!$M$107</f>
        <v>3289.8904328348517</v>
      </c>
    </row>
    <row r="125" spans="2:15" x14ac:dyDescent="0.2">
      <c r="B125" s="3">
        <v>3000</v>
      </c>
      <c r="C125" s="16">
        <f>Blad1!B119*(((Flex!$C$4-Flex!$E$4)/(LN((Flex!$C$4-Flex!$G$4)/(Flex!$E$4-Flex!$G$4))))/49.8329)^Blad1!$C$107</f>
        <v>1180.0607925416884</v>
      </c>
      <c r="D125" s="16">
        <f>Blad1!D119*(((Flex!$C$4-Flex!$E$4)/(LN((Flex!$C$4-Flex!$G$4)/(Flex!$E$4-Flex!$G$4))))/49.8329)^Blad1!$E$107</f>
        <v>1593.8473108838505</v>
      </c>
      <c r="E125" s="16">
        <f>Blad1!F119*(((Flex!$C$4-Flex!$E$4)/(LN((Flex!$C$4-Flex!$G$4)/(Flex!$E$4-Flex!$G$4))))/49.8329)^Blad1!$G$107</f>
        <v>1912.0614724233799</v>
      </c>
      <c r="F125" s="16">
        <f>Blad1!H119*(((Flex!$C$4-Flex!$E$4)/(LN((Flex!$C$4-Flex!$G$4)/(Flex!$E$4-Flex!$G$4))))/49.8329)^Blad1!$I$107</f>
        <v>2345.1916234985556</v>
      </c>
      <c r="G125" s="16">
        <f>Blad1!J119*(((Flex!$C$4-Flex!$E$4)/(LN((Flex!$C$4-Flex!$G$4)/(Flex!$E$4-Flex!$G$4))))/49.8329)^Blad1!$K$107</f>
        <v>2689.5438775424168</v>
      </c>
      <c r="H125" s="16">
        <f>Blad1!L119*(((Flex!$C$4-Flex!$E$4)/(LN((Flex!$C$4-Flex!$G$4)/(Flex!$E$4-Flex!$G$4))))/49.8329)^Blad1!$M$107</f>
        <v>3796.027422501752</v>
      </c>
    </row>
    <row r="127" spans="2:15" x14ac:dyDescent="0.2">
      <c r="B127" s="26"/>
      <c r="C127" s="21"/>
      <c r="D127" s="21"/>
      <c r="E127" s="21"/>
      <c r="F127" s="21"/>
      <c r="G127" s="21"/>
      <c r="H127" s="21"/>
    </row>
    <row r="129" spans="2:9" x14ac:dyDescent="0.2">
      <c r="B129" s="15" t="s">
        <v>20</v>
      </c>
    </row>
    <row r="130" spans="2:9" x14ac:dyDescent="0.2">
      <c r="B130" s="15" t="s">
        <v>19</v>
      </c>
    </row>
    <row r="131" spans="2:9" x14ac:dyDescent="0.2">
      <c r="B131" s="15" t="s">
        <v>6</v>
      </c>
      <c r="C131"/>
      <c r="I131"/>
    </row>
    <row r="132" spans="2:9" x14ac:dyDescent="0.2">
      <c r="B132" s="29"/>
      <c r="C132"/>
      <c r="I132"/>
    </row>
    <row r="133" spans="2:9" x14ac:dyDescent="0.2">
      <c r="B133" s="29"/>
      <c r="C133"/>
      <c r="I133"/>
    </row>
    <row r="134" spans="2:9" x14ac:dyDescent="0.2">
      <c r="B134" s="29"/>
      <c r="C134"/>
      <c r="I134"/>
    </row>
    <row r="135" spans="2:9" x14ac:dyDescent="0.2">
      <c r="B135" s="29"/>
      <c r="C135"/>
      <c r="I135"/>
    </row>
    <row r="145" spans="2:3" x14ac:dyDescent="0.2">
      <c r="B145" s="8"/>
      <c r="C145" s="9"/>
    </row>
    <row r="146" spans="2:3" x14ac:dyDescent="0.2">
      <c r="C146" s="50"/>
    </row>
    <row r="147" spans="2:3" x14ac:dyDescent="0.2">
      <c r="B147" s="8"/>
      <c r="C147" s="9"/>
    </row>
  </sheetData>
  <sheetProtection password="D672" sheet="1" selectLockedCells="1"/>
  <mergeCells count="16">
    <mergeCell ref="B7:H7"/>
    <mergeCell ref="C31:H31"/>
    <mergeCell ref="B30:H30"/>
    <mergeCell ref="B53:H53"/>
    <mergeCell ref="B104:H104"/>
    <mergeCell ref="C8:H8"/>
    <mergeCell ref="C105:H105"/>
    <mergeCell ref="K31:R31"/>
    <mergeCell ref="B103:H103"/>
    <mergeCell ref="K93:S93"/>
    <mergeCell ref="J38:R38"/>
    <mergeCell ref="J42:R42"/>
    <mergeCell ref="K65:S65"/>
    <mergeCell ref="C82:H82"/>
    <mergeCell ref="B81:H81"/>
    <mergeCell ref="C54:H5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65"/>
  <sheetViews>
    <sheetView topLeftCell="A76" zoomScaleNormal="100" workbookViewId="0">
      <selection activeCell="T99" sqref="T99"/>
    </sheetView>
  </sheetViews>
  <sheetFormatPr defaultRowHeight="12.75" x14ac:dyDescent="0.2"/>
  <cols>
    <col min="1" max="1" width="13.5703125" customWidth="1"/>
    <col min="3" max="3" width="9.140625" style="29"/>
    <col min="5" max="5" width="9.140625" style="36"/>
    <col min="6" max="6" width="9.85546875" style="36" customWidth="1"/>
    <col min="7" max="7" width="9.140625" style="36"/>
    <col min="9" max="9" width="9.140625" style="29"/>
    <col min="11" max="11" width="9.140625" style="29"/>
    <col min="13" max="13" width="9.140625" style="29"/>
  </cols>
  <sheetData>
    <row r="4" spans="1:17" x14ac:dyDescent="0.2">
      <c r="N4" s="8"/>
    </row>
    <row r="5" spans="1:17" x14ac:dyDescent="0.2">
      <c r="N5" s="8"/>
    </row>
    <row r="6" spans="1:17" ht="20.25" x14ac:dyDescent="0.3">
      <c r="A6" s="71" t="s">
        <v>10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8"/>
      <c r="P6" s="34" t="s">
        <v>16</v>
      </c>
    </row>
    <row r="7" spans="1:17" x14ac:dyDescent="0.2">
      <c r="A7" s="12"/>
      <c r="B7" s="78">
        <v>10</v>
      </c>
      <c r="C7" s="79"/>
      <c r="D7" s="78">
        <v>11</v>
      </c>
      <c r="E7" s="79"/>
      <c r="F7" s="78">
        <v>20</v>
      </c>
      <c r="G7" s="79"/>
      <c r="H7" s="78">
        <v>21</v>
      </c>
      <c r="I7" s="79"/>
      <c r="J7" s="78">
        <v>22</v>
      </c>
      <c r="K7" s="79"/>
      <c r="L7" s="82">
        <v>33</v>
      </c>
      <c r="M7" s="79"/>
      <c r="N7" s="8"/>
      <c r="Q7" s="34" t="s">
        <v>18</v>
      </c>
    </row>
    <row r="8" spans="1:17" x14ac:dyDescent="0.2">
      <c r="A8" s="13" t="s">
        <v>0</v>
      </c>
      <c r="B8" s="14" t="s">
        <v>7</v>
      </c>
      <c r="C8" s="31" t="s">
        <v>8</v>
      </c>
      <c r="D8" s="14" t="s">
        <v>7</v>
      </c>
      <c r="E8" s="37" t="s">
        <v>8</v>
      </c>
      <c r="F8" s="37"/>
      <c r="G8" s="60" t="s">
        <v>8</v>
      </c>
      <c r="H8" s="14" t="s">
        <v>7</v>
      </c>
      <c r="I8" s="31" t="s">
        <v>8</v>
      </c>
      <c r="J8" s="14" t="s">
        <v>7</v>
      </c>
      <c r="K8" s="31" t="s">
        <v>8</v>
      </c>
      <c r="L8" s="14" t="s">
        <v>7</v>
      </c>
      <c r="M8" s="31" t="s">
        <v>8</v>
      </c>
      <c r="N8" s="8"/>
    </row>
    <row r="9" spans="1:17" x14ac:dyDescent="0.2">
      <c r="A9" s="2">
        <v>400</v>
      </c>
      <c r="B9" s="51">
        <f t="shared" ref="B9:B13" si="0">$B$15*A9/1000</f>
        <v>106.4</v>
      </c>
      <c r="C9" s="32"/>
      <c r="D9" s="16">
        <f t="shared" ref="D9:D13" si="1">$D$15*$A9/1000</f>
        <v>141.6</v>
      </c>
      <c r="E9" s="38"/>
      <c r="F9" s="59">
        <f t="shared" ref="F9:F13" si="2">$F$15*$A9/1000</f>
        <v>192</v>
      </c>
      <c r="G9" s="38"/>
      <c r="H9" s="16">
        <f t="shared" ref="H9:H13" si="3">$H$15*$A9/1000</f>
        <v>241.6</v>
      </c>
      <c r="I9" s="32"/>
      <c r="J9" s="16">
        <f t="shared" ref="J9:J13" si="4">$J$15*$A9/1000</f>
        <v>281.39999999999998</v>
      </c>
      <c r="K9" s="32"/>
      <c r="L9" s="16"/>
      <c r="M9" s="32"/>
      <c r="N9" s="8"/>
    </row>
    <row r="10" spans="1:17" x14ac:dyDescent="0.2">
      <c r="A10" s="3">
        <v>500</v>
      </c>
      <c r="B10" s="51">
        <f t="shared" si="0"/>
        <v>133</v>
      </c>
      <c r="C10" s="32"/>
      <c r="D10" s="16">
        <f t="shared" si="1"/>
        <v>177</v>
      </c>
      <c r="E10" s="38"/>
      <c r="F10" s="59">
        <f t="shared" si="2"/>
        <v>240</v>
      </c>
      <c r="G10" s="38"/>
      <c r="H10" s="16">
        <f t="shared" si="3"/>
        <v>302</v>
      </c>
      <c r="I10" s="32"/>
      <c r="J10" s="16">
        <f t="shared" si="4"/>
        <v>351.75</v>
      </c>
      <c r="K10" s="32"/>
      <c r="L10" s="16"/>
      <c r="M10" s="32"/>
      <c r="N10" s="8"/>
    </row>
    <row r="11" spans="1:17" x14ac:dyDescent="0.2">
      <c r="A11" s="3">
        <v>600</v>
      </c>
      <c r="B11" s="51">
        <f t="shared" si="0"/>
        <v>159.6</v>
      </c>
      <c r="C11" s="32"/>
      <c r="D11" s="16">
        <f t="shared" si="1"/>
        <v>212.4</v>
      </c>
      <c r="E11" s="38"/>
      <c r="F11" s="59">
        <f t="shared" si="2"/>
        <v>288</v>
      </c>
      <c r="G11" s="38"/>
      <c r="H11" s="16">
        <f t="shared" si="3"/>
        <v>362.4</v>
      </c>
      <c r="I11" s="32"/>
      <c r="J11" s="16">
        <f t="shared" si="4"/>
        <v>422.1</v>
      </c>
      <c r="K11" s="32"/>
      <c r="L11" s="16"/>
      <c r="M11" s="32"/>
      <c r="N11" s="8"/>
    </row>
    <row r="12" spans="1:17" x14ac:dyDescent="0.2">
      <c r="A12" s="3">
        <v>700</v>
      </c>
      <c r="B12" s="51">
        <f t="shared" si="0"/>
        <v>186.2</v>
      </c>
      <c r="C12" s="32"/>
      <c r="D12" s="16">
        <f t="shared" si="1"/>
        <v>247.8</v>
      </c>
      <c r="E12" s="38"/>
      <c r="F12" s="59">
        <f t="shared" si="2"/>
        <v>336</v>
      </c>
      <c r="G12" s="38"/>
      <c r="H12" s="16">
        <f t="shared" si="3"/>
        <v>422.8</v>
      </c>
      <c r="I12" s="32"/>
      <c r="J12" s="16">
        <f t="shared" si="4"/>
        <v>492.45</v>
      </c>
      <c r="K12" s="32"/>
      <c r="L12" s="16"/>
      <c r="M12" s="32"/>
      <c r="N12" s="4"/>
    </row>
    <row r="13" spans="1:17" x14ac:dyDescent="0.2">
      <c r="A13" s="3">
        <v>800</v>
      </c>
      <c r="B13" s="51">
        <f t="shared" si="0"/>
        <v>212.8</v>
      </c>
      <c r="C13" s="32"/>
      <c r="D13" s="16">
        <f t="shared" si="1"/>
        <v>283.2</v>
      </c>
      <c r="E13" s="38"/>
      <c r="F13" s="59">
        <f t="shared" si="2"/>
        <v>384</v>
      </c>
      <c r="G13" s="38"/>
      <c r="H13" s="16">
        <f t="shared" si="3"/>
        <v>483.2</v>
      </c>
      <c r="I13" s="32"/>
      <c r="J13" s="16">
        <f t="shared" si="4"/>
        <v>562.79999999999995</v>
      </c>
      <c r="K13" s="32"/>
      <c r="L13" s="16">
        <f t="shared" ref="L13" si="5">$L$15*$A13/1000</f>
        <v>824.04</v>
      </c>
      <c r="M13" s="32"/>
      <c r="N13" s="4"/>
    </row>
    <row r="14" spans="1:17" x14ac:dyDescent="0.2">
      <c r="A14" s="3">
        <v>900</v>
      </c>
      <c r="B14" s="51">
        <f>$B$15*A14/1000</f>
        <v>239.4</v>
      </c>
      <c r="C14" s="32"/>
      <c r="D14" s="16">
        <f>$D$15*$A14/1000</f>
        <v>318.60000000000002</v>
      </c>
      <c r="E14" s="38"/>
      <c r="F14" s="59">
        <f>$F$15*$A14/1000</f>
        <v>432</v>
      </c>
      <c r="G14" s="38"/>
      <c r="H14" s="16">
        <f>$H$15*$A14/1000</f>
        <v>543.6</v>
      </c>
      <c r="I14" s="32"/>
      <c r="J14" s="16">
        <f>$J$15*$A14/1000</f>
        <v>633.15</v>
      </c>
      <c r="K14" s="32"/>
      <c r="L14" s="16">
        <f>$L$15*$A14/1000</f>
        <v>927.04499999999996</v>
      </c>
      <c r="M14" s="32"/>
      <c r="N14" s="4"/>
    </row>
    <row r="15" spans="1:17" x14ac:dyDescent="0.2">
      <c r="A15" s="28">
        <v>1000</v>
      </c>
      <c r="B15" s="52">
        <v>266</v>
      </c>
      <c r="C15" s="35">
        <v>1.232</v>
      </c>
      <c r="D15" s="52">
        <v>354</v>
      </c>
      <c r="E15" s="39">
        <v>1.2203999999999999</v>
      </c>
      <c r="F15" s="58">
        <v>480</v>
      </c>
      <c r="G15" s="39">
        <v>1.28</v>
      </c>
      <c r="H15" s="52">
        <v>604</v>
      </c>
      <c r="I15" s="35">
        <v>1.252</v>
      </c>
      <c r="J15" s="52">
        <f>670*1.05</f>
        <v>703.5</v>
      </c>
      <c r="K15" s="35">
        <v>1.2405999999999999</v>
      </c>
      <c r="L15" s="52">
        <f>981*1.05</f>
        <v>1030.05</v>
      </c>
      <c r="M15" s="35">
        <v>1.2124999999999999</v>
      </c>
      <c r="N15" s="4"/>
      <c r="O15" s="22"/>
    </row>
    <row r="16" spans="1:17" x14ac:dyDescent="0.2">
      <c r="A16" s="3">
        <v>1100</v>
      </c>
      <c r="B16" s="51">
        <f>$B$15*A16/1000</f>
        <v>292.60000000000002</v>
      </c>
      <c r="C16" s="32"/>
      <c r="D16" s="16">
        <f>$D$15*$A16/1000</f>
        <v>389.4</v>
      </c>
      <c r="E16" s="38"/>
      <c r="F16" s="59">
        <f>$F$15*$A16/1000</f>
        <v>528</v>
      </c>
      <c r="G16" s="38"/>
      <c r="H16" s="16">
        <f>$H$15*$A16/1000</f>
        <v>664.4</v>
      </c>
      <c r="I16" s="32"/>
      <c r="J16" s="16">
        <f>$J$15*$A16/1000</f>
        <v>773.85</v>
      </c>
      <c r="K16" s="32"/>
      <c r="L16" s="16">
        <f>$L$15*$A16/1000</f>
        <v>1133.0550000000001</v>
      </c>
      <c r="M16" s="32"/>
      <c r="N16" s="4"/>
    </row>
    <row r="17" spans="1:14" x14ac:dyDescent="0.2">
      <c r="A17" s="3">
        <v>1200</v>
      </c>
      <c r="B17" s="51">
        <f t="shared" ref="B17:B27" si="6">$B$15*A17/1000</f>
        <v>319.2</v>
      </c>
      <c r="C17" s="32"/>
      <c r="D17" s="16">
        <f t="shared" ref="D17:D27" si="7">$D$15*$A17/1000</f>
        <v>424.8</v>
      </c>
      <c r="E17" s="38"/>
      <c r="F17" s="59">
        <f t="shared" ref="F17:F27" si="8">$F$15*$A17/1000</f>
        <v>576</v>
      </c>
      <c r="G17" s="38"/>
      <c r="H17" s="16">
        <f t="shared" ref="H17:H27" si="9">$H$15*$A17/1000</f>
        <v>724.8</v>
      </c>
      <c r="I17" s="32"/>
      <c r="J17" s="16">
        <f t="shared" ref="J17:J27" si="10">$J$15*$A17/1000</f>
        <v>844.2</v>
      </c>
      <c r="K17" s="32"/>
      <c r="L17" s="16">
        <f t="shared" ref="L17:L27" si="11">$L$15*$A17/1000</f>
        <v>1236.06</v>
      </c>
      <c r="M17" s="32"/>
      <c r="N17" s="4"/>
    </row>
    <row r="18" spans="1:14" x14ac:dyDescent="0.2">
      <c r="A18" s="3">
        <v>1300</v>
      </c>
      <c r="B18" s="51">
        <f t="shared" si="6"/>
        <v>345.8</v>
      </c>
      <c r="C18" s="32"/>
      <c r="D18" s="16">
        <f t="shared" si="7"/>
        <v>460.2</v>
      </c>
      <c r="E18" s="38"/>
      <c r="F18" s="59">
        <f t="shared" si="8"/>
        <v>624</v>
      </c>
      <c r="G18" s="38"/>
      <c r="H18" s="16">
        <f t="shared" si="9"/>
        <v>785.2</v>
      </c>
      <c r="I18" s="32"/>
      <c r="J18" s="16">
        <f t="shared" si="10"/>
        <v>914.55</v>
      </c>
      <c r="K18" s="32"/>
      <c r="L18" s="16">
        <f t="shared" si="11"/>
        <v>1339.0650000000001</v>
      </c>
      <c r="M18" s="32"/>
      <c r="N18" s="4"/>
    </row>
    <row r="19" spans="1:14" x14ac:dyDescent="0.2">
      <c r="A19" s="3">
        <v>1400</v>
      </c>
      <c r="B19" s="51">
        <f t="shared" si="6"/>
        <v>372.4</v>
      </c>
      <c r="C19" s="32"/>
      <c r="D19" s="16">
        <f t="shared" si="7"/>
        <v>495.6</v>
      </c>
      <c r="E19" s="38"/>
      <c r="F19" s="59">
        <f t="shared" si="8"/>
        <v>672</v>
      </c>
      <c r="G19" s="38"/>
      <c r="H19" s="16">
        <f t="shared" si="9"/>
        <v>845.6</v>
      </c>
      <c r="I19" s="32"/>
      <c r="J19" s="16">
        <f t="shared" si="10"/>
        <v>984.9</v>
      </c>
      <c r="K19" s="32"/>
      <c r="L19" s="16">
        <f t="shared" si="11"/>
        <v>1442.07</v>
      </c>
      <c r="M19" s="32"/>
      <c r="N19" s="4"/>
    </row>
    <row r="20" spans="1:14" x14ac:dyDescent="0.2">
      <c r="A20" s="3">
        <v>1500</v>
      </c>
      <c r="B20" s="51">
        <f t="shared" si="6"/>
        <v>399</v>
      </c>
      <c r="C20" s="32"/>
      <c r="D20" s="16">
        <f t="shared" si="7"/>
        <v>531</v>
      </c>
      <c r="E20" s="38"/>
      <c r="F20" s="59">
        <f t="shared" si="8"/>
        <v>720</v>
      </c>
      <c r="G20" s="38"/>
      <c r="H20" s="16">
        <f t="shared" si="9"/>
        <v>906</v>
      </c>
      <c r="I20" s="32"/>
      <c r="J20" s="16">
        <f t="shared" si="10"/>
        <v>1055.25</v>
      </c>
      <c r="K20" s="32"/>
      <c r="L20" s="16">
        <f t="shared" si="11"/>
        <v>1545.075</v>
      </c>
      <c r="M20" s="32"/>
      <c r="N20" s="8"/>
    </row>
    <row r="21" spans="1:14" x14ac:dyDescent="0.2">
      <c r="A21" s="3">
        <v>1600</v>
      </c>
      <c r="B21" s="51">
        <f t="shared" si="6"/>
        <v>425.6</v>
      </c>
      <c r="C21" s="32"/>
      <c r="D21" s="16">
        <f t="shared" si="7"/>
        <v>566.4</v>
      </c>
      <c r="E21" s="38"/>
      <c r="F21" s="59">
        <f t="shared" si="8"/>
        <v>768</v>
      </c>
      <c r="G21" s="38"/>
      <c r="H21" s="16">
        <f t="shared" si="9"/>
        <v>966.4</v>
      </c>
      <c r="I21" s="32"/>
      <c r="J21" s="16">
        <f t="shared" si="10"/>
        <v>1125.5999999999999</v>
      </c>
      <c r="K21" s="32"/>
      <c r="L21" s="16">
        <f t="shared" si="11"/>
        <v>1648.08</v>
      </c>
      <c r="M21" s="32"/>
      <c r="N21" s="8"/>
    </row>
    <row r="22" spans="1:14" x14ac:dyDescent="0.2">
      <c r="A22" s="3">
        <v>1700</v>
      </c>
      <c r="B22" s="51">
        <f t="shared" si="6"/>
        <v>452.2</v>
      </c>
      <c r="C22" s="32"/>
      <c r="D22" s="16">
        <f t="shared" si="7"/>
        <v>601.79999999999995</v>
      </c>
      <c r="E22" s="38"/>
      <c r="F22" s="59">
        <f t="shared" si="8"/>
        <v>816</v>
      </c>
      <c r="G22" s="38"/>
      <c r="H22" s="16">
        <f t="shared" si="9"/>
        <v>1026.8</v>
      </c>
      <c r="I22" s="32"/>
      <c r="J22" s="16">
        <f t="shared" si="10"/>
        <v>1195.95</v>
      </c>
      <c r="K22" s="32"/>
      <c r="L22" s="16">
        <f t="shared" si="11"/>
        <v>1751.085</v>
      </c>
      <c r="M22" s="32"/>
      <c r="N22" s="8"/>
    </row>
    <row r="23" spans="1:14" x14ac:dyDescent="0.2">
      <c r="A23" s="3">
        <v>1800</v>
      </c>
      <c r="B23" s="51">
        <f t="shared" si="6"/>
        <v>478.8</v>
      </c>
      <c r="C23" s="32"/>
      <c r="D23" s="16">
        <f t="shared" si="7"/>
        <v>637.20000000000005</v>
      </c>
      <c r="E23" s="38"/>
      <c r="F23" s="59">
        <f t="shared" si="8"/>
        <v>864</v>
      </c>
      <c r="G23" s="38"/>
      <c r="H23" s="16">
        <f t="shared" si="9"/>
        <v>1087.2</v>
      </c>
      <c r="I23" s="32"/>
      <c r="J23" s="16">
        <f t="shared" si="10"/>
        <v>1266.3</v>
      </c>
      <c r="K23" s="32"/>
      <c r="L23" s="16">
        <f t="shared" si="11"/>
        <v>1854.09</v>
      </c>
      <c r="M23" s="32"/>
      <c r="N23" s="8"/>
    </row>
    <row r="24" spans="1:14" x14ac:dyDescent="0.2">
      <c r="A24" s="3">
        <v>2000</v>
      </c>
      <c r="B24" s="51">
        <f t="shared" si="6"/>
        <v>532</v>
      </c>
      <c r="C24" s="32"/>
      <c r="D24" s="16">
        <f t="shared" si="7"/>
        <v>708</v>
      </c>
      <c r="E24" s="38"/>
      <c r="F24" s="59">
        <f t="shared" si="8"/>
        <v>960</v>
      </c>
      <c r="G24" s="38"/>
      <c r="H24" s="16">
        <f t="shared" si="9"/>
        <v>1208</v>
      </c>
      <c r="I24" s="32"/>
      <c r="J24" s="16">
        <f t="shared" si="10"/>
        <v>1407</v>
      </c>
      <c r="K24" s="32"/>
      <c r="L24" s="16">
        <f t="shared" si="11"/>
        <v>2060.1</v>
      </c>
      <c r="M24" s="32"/>
      <c r="N24" s="8"/>
    </row>
    <row r="25" spans="1:14" x14ac:dyDescent="0.2">
      <c r="A25" s="3">
        <v>2300</v>
      </c>
      <c r="B25" s="51">
        <f t="shared" si="6"/>
        <v>611.79999999999995</v>
      </c>
      <c r="C25" s="32"/>
      <c r="D25" s="16">
        <f t="shared" si="7"/>
        <v>814.2</v>
      </c>
      <c r="E25" s="38"/>
      <c r="F25" s="59">
        <f t="shared" si="8"/>
        <v>1104</v>
      </c>
      <c r="G25" s="38"/>
      <c r="H25" s="16">
        <f t="shared" si="9"/>
        <v>1389.2</v>
      </c>
      <c r="I25" s="32"/>
      <c r="J25" s="16">
        <f t="shared" si="10"/>
        <v>1618.05</v>
      </c>
      <c r="K25" s="32"/>
      <c r="L25" s="16">
        <f t="shared" si="11"/>
        <v>2369.1149999999998</v>
      </c>
      <c r="M25" s="32"/>
      <c r="N25" s="8"/>
    </row>
    <row r="26" spans="1:14" x14ac:dyDescent="0.2">
      <c r="A26" s="3">
        <v>2600</v>
      </c>
      <c r="B26" s="51">
        <f t="shared" si="6"/>
        <v>691.6</v>
      </c>
      <c r="C26" s="32"/>
      <c r="D26" s="16">
        <f t="shared" si="7"/>
        <v>920.4</v>
      </c>
      <c r="E26" s="38"/>
      <c r="F26" s="59">
        <f t="shared" si="8"/>
        <v>1248</v>
      </c>
      <c r="G26" s="38"/>
      <c r="H26" s="16">
        <f t="shared" si="9"/>
        <v>1570.4</v>
      </c>
      <c r="I26" s="32"/>
      <c r="J26" s="16">
        <f t="shared" si="10"/>
        <v>1829.1</v>
      </c>
      <c r="K26" s="32"/>
      <c r="L26" s="16">
        <f t="shared" si="11"/>
        <v>2678.13</v>
      </c>
      <c r="M26" s="32"/>
      <c r="N26" s="8"/>
    </row>
    <row r="27" spans="1:14" x14ac:dyDescent="0.2">
      <c r="A27" s="3">
        <v>3000</v>
      </c>
      <c r="B27" s="51">
        <f t="shared" si="6"/>
        <v>798</v>
      </c>
      <c r="C27" s="32"/>
      <c r="D27" s="16">
        <f t="shared" si="7"/>
        <v>1062</v>
      </c>
      <c r="E27" s="38"/>
      <c r="F27" s="59">
        <f t="shared" si="8"/>
        <v>1440</v>
      </c>
      <c r="G27" s="38"/>
      <c r="H27" s="16">
        <f t="shared" si="9"/>
        <v>1812</v>
      </c>
      <c r="I27" s="32"/>
      <c r="J27" s="16">
        <f t="shared" si="10"/>
        <v>2110.5</v>
      </c>
      <c r="K27" s="32"/>
      <c r="L27" s="16">
        <f t="shared" si="11"/>
        <v>3090.15</v>
      </c>
      <c r="M27" s="32"/>
      <c r="N27" s="8"/>
    </row>
    <row r="28" spans="1:14" x14ac:dyDescent="0.2">
      <c r="B28" s="1"/>
      <c r="D28" s="1"/>
      <c r="H28" s="1"/>
      <c r="J28" s="1"/>
      <c r="L28" s="1"/>
      <c r="N28" s="8"/>
    </row>
    <row r="29" spans="1:14" ht="20.25" x14ac:dyDescent="0.3">
      <c r="A29" s="83" t="s">
        <v>11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"/>
    </row>
    <row r="30" spans="1:14" x14ac:dyDescent="0.2">
      <c r="A30" s="12"/>
      <c r="B30" s="78">
        <v>10</v>
      </c>
      <c r="C30" s="79"/>
      <c r="D30" s="78">
        <v>11</v>
      </c>
      <c r="E30" s="79"/>
      <c r="F30" s="78">
        <v>20</v>
      </c>
      <c r="G30" s="79"/>
      <c r="H30" s="78">
        <v>21</v>
      </c>
      <c r="I30" s="79"/>
      <c r="J30" s="78">
        <v>22</v>
      </c>
      <c r="K30" s="79"/>
      <c r="L30" s="82">
        <v>33</v>
      </c>
      <c r="M30" s="79"/>
      <c r="N30" s="8"/>
    </row>
    <row r="31" spans="1:14" x14ac:dyDescent="0.2">
      <c r="A31" s="13" t="s">
        <v>0</v>
      </c>
      <c r="B31" s="14" t="s">
        <v>7</v>
      </c>
      <c r="C31" s="31" t="s">
        <v>8</v>
      </c>
      <c r="D31" s="14" t="s">
        <v>7</v>
      </c>
      <c r="E31" s="37" t="s">
        <v>8</v>
      </c>
      <c r="F31" s="37"/>
      <c r="G31" s="60" t="s">
        <v>8</v>
      </c>
      <c r="H31" s="14" t="s">
        <v>7</v>
      </c>
      <c r="I31" s="31" t="s">
        <v>8</v>
      </c>
      <c r="J31" s="14" t="s">
        <v>7</v>
      </c>
      <c r="K31" s="31" t="s">
        <v>8</v>
      </c>
      <c r="L31" s="14" t="s">
        <v>7</v>
      </c>
      <c r="M31" s="31" t="s">
        <v>8</v>
      </c>
      <c r="N31" s="4"/>
    </row>
    <row r="32" spans="1:14" x14ac:dyDescent="0.2">
      <c r="A32" s="2">
        <v>400</v>
      </c>
      <c r="B32" s="51">
        <f>$B$38*A32/1000</f>
        <v>148.80000000000001</v>
      </c>
      <c r="C32" s="32"/>
      <c r="D32" s="51">
        <f>$D$38*A32/1000</f>
        <v>220</v>
      </c>
      <c r="E32" s="38"/>
      <c r="F32" s="59">
        <f t="shared" ref="F32:F36" si="12">$F$38*$A32/1000</f>
        <v>279.2</v>
      </c>
      <c r="G32" s="38"/>
      <c r="H32" s="51">
        <f>A32*$H$38/1000</f>
        <v>325.60000000000002</v>
      </c>
      <c r="I32" s="32"/>
      <c r="J32" s="51">
        <f>A32*$J$38/1000</f>
        <v>391.2</v>
      </c>
      <c r="K32" s="32"/>
      <c r="L32" s="16">
        <f>$L$38*$A32/1000</f>
        <v>581.6</v>
      </c>
      <c r="M32" s="32"/>
      <c r="N32" s="4"/>
    </row>
    <row r="33" spans="1:14" x14ac:dyDescent="0.2">
      <c r="A33" s="3">
        <v>500</v>
      </c>
      <c r="B33" s="51">
        <f t="shared" ref="B33:B36" si="13">$B$38*A33/1000</f>
        <v>186</v>
      </c>
      <c r="C33" s="32"/>
      <c r="D33" s="51">
        <f t="shared" ref="D33:D36" si="14">$D$38*A33/1000</f>
        <v>275</v>
      </c>
      <c r="E33" s="38"/>
      <c r="F33" s="59">
        <f t="shared" si="12"/>
        <v>349</v>
      </c>
      <c r="G33" s="38"/>
      <c r="H33" s="51">
        <f t="shared" ref="H33:H36" si="15">A33*$H$38/1000</f>
        <v>407</v>
      </c>
      <c r="I33" s="32"/>
      <c r="J33" s="51">
        <f t="shared" ref="J33:J36" si="16">A33*$J$38/1000</f>
        <v>489</v>
      </c>
      <c r="K33" s="32"/>
      <c r="L33" s="16">
        <f t="shared" ref="L33:L36" si="17">$L$38*$A33/1000</f>
        <v>727</v>
      </c>
      <c r="M33" s="32"/>
      <c r="N33" s="4"/>
    </row>
    <row r="34" spans="1:14" x14ac:dyDescent="0.2">
      <c r="A34" s="3">
        <v>600</v>
      </c>
      <c r="B34" s="51">
        <f t="shared" si="13"/>
        <v>223.2</v>
      </c>
      <c r="C34" s="32"/>
      <c r="D34" s="51">
        <f t="shared" si="14"/>
        <v>330</v>
      </c>
      <c r="E34" s="38"/>
      <c r="F34" s="59">
        <f t="shared" si="12"/>
        <v>418.8</v>
      </c>
      <c r="G34" s="38"/>
      <c r="H34" s="51">
        <f t="shared" si="15"/>
        <v>488.4</v>
      </c>
      <c r="I34" s="32"/>
      <c r="J34" s="51">
        <f t="shared" si="16"/>
        <v>586.79999999999995</v>
      </c>
      <c r="K34" s="32"/>
      <c r="L34" s="16">
        <f t="shared" si="17"/>
        <v>872.4</v>
      </c>
      <c r="M34" s="32"/>
      <c r="N34" s="4"/>
    </row>
    <row r="35" spans="1:14" x14ac:dyDescent="0.2">
      <c r="A35" s="3">
        <v>700</v>
      </c>
      <c r="B35" s="51">
        <f t="shared" si="13"/>
        <v>260.39999999999998</v>
      </c>
      <c r="C35" s="32"/>
      <c r="D35" s="51">
        <f t="shared" si="14"/>
        <v>385</v>
      </c>
      <c r="E35" s="38"/>
      <c r="F35" s="59">
        <f t="shared" si="12"/>
        <v>488.6</v>
      </c>
      <c r="G35" s="38"/>
      <c r="H35" s="51">
        <f t="shared" si="15"/>
        <v>569.79999999999995</v>
      </c>
      <c r="I35" s="32"/>
      <c r="J35" s="51">
        <f t="shared" si="16"/>
        <v>684.6</v>
      </c>
      <c r="K35" s="32"/>
      <c r="L35" s="16">
        <f t="shared" si="17"/>
        <v>1017.8</v>
      </c>
      <c r="M35" s="32"/>
      <c r="N35" s="4"/>
    </row>
    <row r="36" spans="1:14" x14ac:dyDescent="0.2">
      <c r="A36" s="3">
        <v>800</v>
      </c>
      <c r="B36" s="51">
        <f t="shared" si="13"/>
        <v>297.60000000000002</v>
      </c>
      <c r="C36" s="32"/>
      <c r="D36" s="51">
        <f t="shared" si="14"/>
        <v>440</v>
      </c>
      <c r="E36" s="38"/>
      <c r="F36" s="59">
        <f t="shared" si="12"/>
        <v>558.4</v>
      </c>
      <c r="G36" s="38"/>
      <c r="H36" s="51">
        <f t="shared" si="15"/>
        <v>651.20000000000005</v>
      </c>
      <c r="I36" s="32"/>
      <c r="J36" s="51">
        <f t="shared" si="16"/>
        <v>782.4</v>
      </c>
      <c r="K36" s="32"/>
      <c r="L36" s="16">
        <f t="shared" si="17"/>
        <v>1163.2</v>
      </c>
      <c r="M36" s="32"/>
      <c r="N36" s="4"/>
    </row>
    <row r="37" spans="1:14" x14ac:dyDescent="0.2">
      <c r="A37" s="3">
        <v>900</v>
      </c>
      <c r="B37" s="51">
        <f>$B$38*A37/1000</f>
        <v>334.8</v>
      </c>
      <c r="C37" s="32"/>
      <c r="D37" s="51">
        <f>$D$38*A37/1000</f>
        <v>495</v>
      </c>
      <c r="E37" s="38"/>
      <c r="F37" s="59">
        <f>$F$38*$A37/1000</f>
        <v>628.20000000000005</v>
      </c>
      <c r="G37" s="38"/>
      <c r="H37" s="51">
        <f>A37*$H$38/1000</f>
        <v>732.6</v>
      </c>
      <c r="I37" s="32"/>
      <c r="J37" s="51">
        <f>A37*$J$38/1000</f>
        <v>880.2</v>
      </c>
      <c r="K37" s="32"/>
      <c r="L37" s="16">
        <f>$L$38*$A37/1000</f>
        <v>1308.5999999999999</v>
      </c>
      <c r="M37" s="32"/>
      <c r="N37" s="4"/>
    </row>
    <row r="38" spans="1:14" x14ac:dyDescent="0.2">
      <c r="A38" s="28">
        <v>1000</v>
      </c>
      <c r="B38" s="52">
        <v>372</v>
      </c>
      <c r="C38" s="35">
        <v>1.2531000000000001</v>
      </c>
      <c r="D38" s="52">
        <v>550</v>
      </c>
      <c r="E38" s="39">
        <v>1.2311000000000001</v>
      </c>
      <c r="F38" s="58">
        <v>698</v>
      </c>
      <c r="G38" s="39">
        <v>1.28</v>
      </c>
      <c r="H38" s="52">
        <v>814</v>
      </c>
      <c r="I38" s="35">
        <v>1.2529999999999999</v>
      </c>
      <c r="J38" s="52">
        <v>978</v>
      </c>
      <c r="K38" s="35">
        <v>1.2461</v>
      </c>
      <c r="L38" s="52">
        <v>1454</v>
      </c>
      <c r="M38" s="35">
        <v>1.2104999999999999</v>
      </c>
      <c r="N38" s="4"/>
    </row>
    <row r="39" spans="1:14" x14ac:dyDescent="0.2">
      <c r="A39" s="3">
        <v>1100</v>
      </c>
      <c r="B39" s="51">
        <f>$B$38*A39/1000</f>
        <v>409.2</v>
      </c>
      <c r="C39" s="32"/>
      <c r="D39" s="51">
        <f>$D$38*A39/1000</f>
        <v>605</v>
      </c>
      <c r="E39" s="38"/>
      <c r="F39" s="59">
        <f>$F$38*$A39/1000</f>
        <v>767.8</v>
      </c>
      <c r="G39" s="38"/>
      <c r="H39" s="51">
        <f>A39*$H$38/1000</f>
        <v>895.4</v>
      </c>
      <c r="I39" s="32"/>
      <c r="J39" s="51">
        <f>A39*$J$38/1000</f>
        <v>1075.8</v>
      </c>
      <c r="K39" s="32"/>
      <c r="L39" s="16">
        <f>$L$38*$A39/1000</f>
        <v>1599.4</v>
      </c>
      <c r="M39" s="32"/>
      <c r="N39" s="4"/>
    </row>
    <row r="40" spans="1:14" x14ac:dyDescent="0.2">
      <c r="A40" s="3">
        <v>1200</v>
      </c>
      <c r="B40" s="51">
        <f t="shared" ref="B40:B50" si="18">$B$38*A40/1000</f>
        <v>446.4</v>
      </c>
      <c r="C40" s="32"/>
      <c r="D40" s="51">
        <f t="shared" ref="D40:D50" si="19">$D$38*A40/1000</f>
        <v>660</v>
      </c>
      <c r="E40" s="38"/>
      <c r="F40" s="59">
        <f t="shared" ref="F40:F50" si="20">$F$38*$A40/1000</f>
        <v>837.6</v>
      </c>
      <c r="G40" s="38"/>
      <c r="H40" s="51">
        <f t="shared" ref="H40:H50" si="21">A40*$H$38/1000</f>
        <v>976.8</v>
      </c>
      <c r="I40" s="32"/>
      <c r="J40" s="51">
        <f t="shared" ref="J40:J50" si="22">A40*$J$38/1000</f>
        <v>1173.5999999999999</v>
      </c>
      <c r="K40" s="32"/>
      <c r="L40" s="16">
        <f t="shared" ref="L40:L50" si="23">$L$38*$A40/1000</f>
        <v>1744.8</v>
      </c>
      <c r="M40" s="32"/>
      <c r="N40" s="4"/>
    </row>
    <row r="41" spans="1:14" x14ac:dyDescent="0.2">
      <c r="A41" s="3">
        <v>1300</v>
      </c>
      <c r="B41" s="51">
        <f t="shared" si="18"/>
        <v>483.6</v>
      </c>
      <c r="C41" s="32"/>
      <c r="D41" s="51">
        <f t="shared" si="19"/>
        <v>715</v>
      </c>
      <c r="E41" s="38"/>
      <c r="F41" s="59">
        <f t="shared" si="20"/>
        <v>907.4</v>
      </c>
      <c r="G41" s="38"/>
      <c r="H41" s="51">
        <f t="shared" si="21"/>
        <v>1058.2</v>
      </c>
      <c r="I41" s="32"/>
      <c r="J41" s="51">
        <f t="shared" si="22"/>
        <v>1271.4000000000001</v>
      </c>
      <c r="K41" s="32"/>
      <c r="L41" s="16">
        <f t="shared" si="23"/>
        <v>1890.2</v>
      </c>
      <c r="M41" s="32"/>
      <c r="N41" s="4"/>
    </row>
    <row r="42" spans="1:14" x14ac:dyDescent="0.2">
      <c r="A42" s="3">
        <v>1400</v>
      </c>
      <c r="B42" s="51">
        <f t="shared" si="18"/>
        <v>520.79999999999995</v>
      </c>
      <c r="C42" s="32"/>
      <c r="D42" s="51">
        <f t="shared" si="19"/>
        <v>770</v>
      </c>
      <c r="E42" s="38"/>
      <c r="F42" s="59">
        <f t="shared" si="20"/>
        <v>977.2</v>
      </c>
      <c r="G42" s="38"/>
      <c r="H42" s="51">
        <f t="shared" si="21"/>
        <v>1139.5999999999999</v>
      </c>
      <c r="I42" s="32"/>
      <c r="J42" s="51">
        <f t="shared" si="22"/>
        <v>1369.2</v>
      </c>
      <c r="K42" s="32"/>
      <c r="L42" s="16">
        <f t="shared" si="23"/>
        <v>2035.6</v>
      </c>
      <c r="M42" s="32"/>
      <c r="N42" s="4"/>
    </row>
    <row r="43" spans="1:14" x14ac:dyDescent="0.2">
      <c r="A43" s="3">
        <v>1500</v>
      </c>
      <c r="B43" s="51">
        <f t="shared" si="18"/>
        <v>558</v>
      </c>
      <c r="C43" s="32"/>
      <c r="D43" s="51">
        <f t="shared" si="19"/>
        <v>825</v>
      </c>
      <c r="E43" s="38"/>
      <c r="F43" s="59">
        <f t="shared" si="20"/>
        <v>1047</v>
      </c>
      <c r="G43" s="38"/>
      <c r="H43" s="51">
        <f t="shared" si="21"/>
        <v>1221</v>
      </c>
      <c r="I43" s="32"/>
      <c r="J43" s="51">
        <f t="shared" si="22"/>
        <v>1467</v>
      </c>
      <c r="K43" s="32"/>
      <c r="L43" s="16">
        <f t="shared" si="23"/>
        <v>2181</v>
      </c>
      <c r="M43" s="32"/>
    </row>
    <row r="44" spans="1:14" x14ac:dyDescent="0.2">
      <c r="A44" s="3">
        <v>1600</v>
      </c>
      <c r="B44" s="51">
        <f t="shared" si="18"/>
        <v>595.20000000000005</v>
      </c>
      <c r="C44" s="32"/>
      <c r="D44" s="51">
        <f t="shared" si="19"/>
        <v>880</v>
      </c>
      <c r="E44" s="38"/>
      <c r="F44" s="59">
        <f t="shared" si="20"/>
        <v>1116.8</v>
      </c>
      <c r="G44" s="38"/>
      <c r="H44" s="51">
        <f t="shared" si="21"/>
        <v>1302.4000000000001</v>
      </c>
      <c r="I44" s="32"/>
      <c r="J44" s="51">
        <f t="shared" si="22"/>
        <v>1564.8</v>
      </c>
      <c r="K44" s="32"/>
      <c r="L44" s="16">
        <f t="shared" si="23"/>
        <v>2326.4</v>
      </c>
      <c r="M44" s="32"/>
    </row>
    <row r="45" spans="1:14" x14ac:dyDescent="0.2">
      <c r="A45" s="3">
        <v>1700</v>
      </c>
      <c r="B45" s="51">
        <f t="shared" si="18"/>
        <v>632.4</v>
      </c>
      <c r="C45" s="32"/>
      <c r="D45" s="51">
        <f t="shared" si="19"/>
        <v>935</v>
      </c>
      <c r="E45" s="38"/>
      <c r="F45" s="59">
        <f t="shared" si="20"/>
        <v>1186.5999999999999</v>
      </c>
      <c r="G45" s="38"/>
      <c r="H45" s="51">
        <f t="shared" si="21"/>
        <v>1383.8</v>
      </c>
      <c r="I45" s="32"/>
      <c r="J45" s="51">
        <f t="shared" si="22"/>
        <v>1662.6</v>
      </c>
      <c r="K45" s="32"/>
      <c r="L45" s="16">
        <f t="shared" si="23"/>
        <v>2471.8000000000002</v>
      </c>
      <c r="M45" s="32"/>
    </row>
    <row r="46" spans="1:14" x14ac:dyDescent="0.2">
      <c r="A46" s="3">
        <v>1800</v>
      </c>
      <c r="B46" s="51">
        <f t="shared" si="18"/>
        <v>669.6</v>
      </c>
      <c r="C46" s="32"/>
      <c r="D46" s="51">
        <f t="shared" si="19"/>
        <v>990</v>
      </c>
      <c r="E46" s="38"/>
      <c r="F46" s="59">
        <f t="shared" si="20"/>
        <v>1256.4000000000001</v>
      </c>
      <c r="G46" s="38"/>
      <c r="H46" s="51">
        <f t="shared" si="21"/>
        <v>1465.2</v>
      </c>
      <c r="I46" s="32"/>
      <c r="J46" s="51">
        <f t="shared" si="22"/>
        <v>1760.4</v>
      </c>
      <c r="K46" s="32"/>
      <c r="L46" s="16">
        <f t="shared" si="23"/>
        <v>2617.1999999999998</v>
      </c>
      <c r="M46" s="32"/>
    </row>
    <row r="47" spans="1:14" x14ac:dyDescent="0.2">
      <c r="A47" s="3">
        <v>2000</v>
      </c>
      <c r="B47" s="51">
        <f t="shared" si="18"/>
        <v>744</v>
      </c>
      <c r="C47" s="32"/>
      <c r="D47" s="51">
        <f t="shared" si="19"/>
        <v>1100</v>
      </c>
      <c r="E47" s="38"/>
      <c r="F47" s="59">
        <f t="shared" si="20"/>
        <v>1396</v>
      </c>
      <c r="G47" s="38"/>
      <c r="H47" s="51">
        <f t="shared" si="21"/>
        <v>1628</v>
      </c>
      <c r="I47" s="32"/>
      <c r="J47" s="51">
        <f t="shared" si="22"/>
        <v>1956</v>
      </c>
      <c r="K47" s="32"/>
      <c r="L47" s="16">
        <f t="shared" si="23"/>
        <v>2908</v>
      </c>
      <c r="M47" s="32"/>
    </row>
    <row r="48" spans="1:14" x14ac:dyDescent="0.2">
      <c r="A48" s="3">
        <v>2300</v>
      </c>
      <c r="B48" s="51">
        <f t="shared" si="18"/>
        <v>855.6</v>
      </c>
      <c r="C48" s="32"/>
      <c r="D48" s="51">
        <f t="shared" si="19"/>
        <v>1265</v>
      </c>
      <c r="E48" s="38"/>
      <c r="F48" s="59">
        <f t="shared" si="20"/>
        <v>1605.4</v>
      </c>
      <c r="G48" s="38"/>
      <c r="H48" s="51">
        <f t="shared" si="21"/>
        <v>1872.2</v>
      </c>
      <c r="I48" s="32"/>
      <c r="J48" s="51">
        <f t="shared" si="22"/>
        <v>2249.4</v>
      </c>
      <c r="K48" s="32"/>
      <c r="L48" s="16">
        <f t="shared" si="23"/>
        <v>3344.2</v>
      </c>
      <c r="M48" s="32"/>
    </row>
    <row r="49" spans="1:14" x14ac:dyDescent="0.2">
      <c r="A49" s="3">
        <v>2600</v>
      </c>
      <c r="B49" s="51">
        <f t="shared" si="18"/>
        <v>967.2</v>
      </c>
      <c r="C49" s="32"/>
      <c r="D49" s="51">
        <f t="shared" si="19"/>
        <v>1430</v>
      </c>
      <c r="E49" s="38"/>
      <c r="F49" s="59">
        <f t="shared" si="20"/>
        <v>1814.8</v>
      </c>
      <c r="G49" s="38"/>
      <c r="H49" s="51">
        <f t="shared" si="21"/>
        <v>2116.4</v>
      </c>
      <c r="I49" s="32"/>
      <c r="J49" s="51">
        <f t="shared" si="22"/>
        <v>2542.8000000000002</v>
      </c>
      <c r="K49" s="32"/>
      <c r="L49" s="16">
        <f t="shared" si="23"/>
        <v>3780.4</v>
      </c>
      <c r="M49" s="32"/>
    </row>
    <row r="50" spans="1:14" x14ac:dyDescent="0.2">
      <c r="A50" s="3">
        <v>3000</v>
      </c>
      <c r="B50" s="51">
        <f t="shared" si="18"/>
        <v>1116</v>
      </c>
      <c r="C50" s="32"/>
      <c r="D50" s="51">
        <f t="shared" si="19"/>
        <v>1650</v>
      </c>
      <c r="E50" s="38"/>
      <c r="F50" s="59">
        <f t="shared" si="20"/>
        <v>2094</v>
      </c>
      <c r="G50" s="38"/>
      <c r="H50" s="51">
        <f t="shared" si="21"/>
        <v>2442</v>
      </c>
      <c r="I50" s="32"/>
      <c r="J50" s="51">
        <f t="shared" si="22"/>
        <v>2934</v>
      </c>
      <c r="K50" s="32"/>
      <c r="L50" s="16">
        <f t="shared" si="23"/>
        <v>4362</v>
      </c>
      <c r="M50" s="32"/>
    </row>
    <row r="51" spans="1:14" x14ac:dyDescent="0.2">
      <c r="A51" s="25"/>
      <c r="B51" s="1"/>
      <c r="D51" s="1"/>
      <c r="H51" s="1"/>
      <c r="J51" s="1"/>
      <c r="L51" s="1"/>
    </row>
    <row r="52" spans="1:14" ht="20.25" x14ac:dyDescent="0.3">
      <c r="A52" s="80" t="s">
        <v>12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4" x14ac:dyDescent="0.2">
      <c r="A53" s="12"/>
      <c r="B53" s="78">
        <v>10</v>
      </c>
      <c r="C53" s="79"/>
      <c r="D53" s="78">
        <v>11</v>
      </c>
      <c r="E53" s="79"/>
      <c r="F53" s="78">
        <v>20</v>
      </c>
      <c r="G53" s="79"/>
      <c r="H53" s="78">
        <v>21</v>
      </c>
      <c r="I53" s="79"/>
      <c r="J53" s="78">
        <v>22</v>
      </c>
      <c r="K53" s="79"/>
      <c r="L53" s="82">
        <v>33</v>
      </c>
      <c r="M53" s="79"/>
    </row>
    <row r="54" spans="1:14" x14ac:dyDescent="0.2">
      <c r="A54" s="13" t="s">
        <v>0</v>
      </c>
      <c r="B54" s="14" t="s">
        <v>7</v>
      </c>
      <c r="C54" s="31" t="s">
        <v>8</v>
      </c>
      <c r="D54" s="14" t="s">
        <v>7</v>
      </c>
      <c r="E54" s="37" t="s">
        <v>8</v>
      </c>
      <c r="F54" s="37"/>
      <c r="G54" s="60" t="s">
        <v>8</v>
      </c>
      <c r="H54" s="14" t="s">
        <v>7</v>
      </c>
      <c r="I54" s="31" t="s">
        <v>8</v>
      </c>
      <c r="J54" s="14" t="s">
        <v>7</v>
      </c>
      <c r="K54" s="31" t="s">
        <v>8</v>
      </c>
      <c r="L54" s="14" t="s">
        <v>7</v>
      </c>
      <c r="M54" s="31" t="s">
        <v>8</v>
      </c>
    </row>
    <row r="55" spans="1:14" x14ac:dyDescent="0.2">
      <c r="A55" s="2">
        <v>400</v>
      </c>
      <c r="B55" s="51">
        <f>$B$61*A55/1000</f>
        <v>187.6</v>
      </c>
      <c r="C55" s="32"/>
      <c r="D55" s="16">
        <f t="shared" ref="D55:D59" si="24">$D$61*$A55/1000</f>
        <v>287.2</v>
      </c>
      <c r="E55" s="38"/>
      <c r="F55" s="59">
        <f t="shared" ref="F55:F59" si="25">$F$61*$A55/1000</f>
        <v>351.2</v>
      </c>
      <c r="G55" s="38"/>
      <c r="H55" s="16">
        <f t="shared" ref="H55:H59" si="26">$H$61*$A55/1000</f>
        <v>411.2</v>
      </c>
      <c r="I55" s="32"/>
      <c r="J55" s="16">
        <f t="shared" ref="J55:J59" si="27">$J$61*$A55/1000</f>
        <v>516.4</v>
      </c>
      <c r="K55" s="32"/>
      <c r="L55" s="16">
        <f t="shared" ref="L55:L59" si="28">$L$61*$A55/1000</f>
        <v>727.6</v>
      </c>
      <c r="M55" s="32"/>
      <c r="N55" s="23"/>
    </row>
    <row r="56" spans="1:14" x14ac:dyDescent="0.2">
      <c r="A56" s="3">
        <v>500</v>
      </c>
      <c r="B56" s="51">
        <f t="shared" ref="B56:B59" si="29">$B$61*A56/1000</f>
        <v>234.5</v>
      </c>
      <c r="C56" s="32"/>
      <c r="D56" s="16">
        <f t="shared" si="24"/>
        <v>359</v>
      </c>
      <c r="E56" s="38"/>
      <c r="F56" s="59">
        <f t="shared" si="25"/>
        <v>439</v>
      </c>
      <c r="G56" s="38"/>
      <c r="H56" s="16">
        <f t="shared" si="26"/>
        <v>514</v>
      </c>
      <c r="I56" s="32"/>
      <c r="J56" s="16">
        <f t="shared" si="27"/>
        <v>645.5</v>
      </c>
      <c r="K56" s="32"/>
      <c r="L56" s="16">
        <f t="shared" si="28"/>
        <v>909.5</v>
      </c>
      <c r="M56" s="32"/>
      <c r="N56" s="23"/>
    </row>
    <row r="57" spans="1:14" x14ac:dyDescent="0.2">
      <c r="A57" s="3">
        <v>600</v>
      </c>
      <c r="B57" s="51">
        <f t="shared" si="29"/>
        <v>281.39999999999998</v>
      </c>
      <c r="C57" s="32"/>
      <c r="D57" s="16">
        <f t="shared" si="24"/>
        <v>430.8</v>
      </c>
      <c r="E57" s="38"/>
      <c r="F57" s="59">
        <f t="shared" si="25"/>
        <v>526.79999999999995</v>
      </c>
      <c r="G57" s="38"/>
      <c r="H57" s="16">
        <f t="shared" si="26"/>
        <v>616.79999999999995</v>
      </c>
      <c r="I57" s="32"/>
      <c r="J57" s="16">
        <f t="shared" si="27"/>
        <v>774.6</v>
      </c>
      <c r="K57" s="32"/>
      <c r="L57" s="16">
        <f t="shared" si="28"/>
        <v>1091.4000000000001</v>
      </c>
      <c r="M57" s="32"/>
      <c r="N57" s="23"/>
    </row>
    <row r="58" spans="1:14" x14ac:dyDescent="0.2">
      <c r="A58" s="3">
        <v>700</v>
      </c>
      <c r="B58" s="51">
        <f t="shared" si="29"/>
        <v>328.3</v>
      </c>
      <c r="C58" s="32"/>
      <c r="D58" s="16">
        <f t="shared" si="24"/>
        <v>502.6</v>
      </c>
      <c r="E58" s="38"/>
      <c r="F58" s="59">
        <f t="shared" si="25"/>
        <v>614.6</v>
      </c>
      <c r="G58" s="38"/>
      <c r="H58" s="16">
        <f t="shared" si="26"/>
        <v>719.6</v>
      </c>
      <c r="I58" s="32"/>
      <c r="J58" s="16">
        <f t="shared" si="27"/>
        <v>903.7</v>
      </c>
      <c r="K58" s="32"/>
      <c r="L58" s="16">
        <f t="shared" si="28"/>
        <v>1273.3</v>
      </c>
      <c r="M58" s="32"/>
      <c r="N58" s="23"/>
    </row>
    <row r="59" spans="1:14" x14ac:dyDescent="0.2">
      <c r="A59" s="3">
        <v>800</v>
      </c>
      <c r="B59" s="51">
        <f t="shared" si="29"/>
        <v>375.2</v>
      </c>
      <c r="C59" s="32"/>
      <c r="D59" s="16">
        <f t="shared" si="24"/>
        <v>574.4</v>
      </c>
      <c r="E59" s="38"/>
      <c r="F59" s="59">
        <f t="shared" si="25"/>
        <v>702.4</v>
      </c>
      <c r="G59" s="38"/>
      <c r="H59" s="16">
        <f t="shared" si="26"/>
        <v>822.4</v>
      </c>
      <c r="I59" s="32"/>
      <c r="J59" s="16">
        <f t="shared" si="27"/>
        <v>1032.8</v>
      </c>
      <c r="K59" s="32"/>
      <c r="L59" s="16">
        <f t="shared" si="28"/>
        <v>1455.2</v>
      </c>
      <c r="M59" s="32"/>
      <c r="N59" s="23"/>
    </row>
    <row r="60" spans="1:14" x14ac:dyDescent="0.2">
      <c r="A60" s="3">
        <v>900</v>
      </c>
      <c r="B60" s="51">
        <f>$B$61*A60/1000</f>
        <v>422.1</v>
      </c>
      <c r="C60" s="32"/>
      <c r="D60" s="16">
        <f>$D$61*$A60/1000</f>
        <v>646.20000000000005</v>
      </c>
      <c r="E60" s="38"/>
      <c r="F60" s="59">
        <f>$F$61*$A60/1000</f>
        <v>790.2</v>
      </c>
      <c r="G60" s="38"/>
      <c r="H60" s="16">
        <f>$H$61*$A60/1000</f>
        <v>925.2</v>
      </c>
      <c r="I60" s="32"/>
      <c r="J60" s="16">
        <f>$J$61*$A60/1000</f>
        <v>1161.9000000000001</v>
      </c>
      <c r="K60" s="32"/>
      <c r="L60" s="16">
        <f>$L$61*$A60/1000</f>
        <v>1637.1</v>
      </c>
      <c r="M60" s="32"/>
      <c r="N60" s="23"/>
    </row>
    <row r="61" spans="1:14" x14ac:dyDescent="0.2">
      <c r="A61" s="3">
        <v>1000</v>
      </c>
      <c r="B61" s="20">
        <v>469</v>
      </c>
      <c r="C61" s="35">
        <v>1.2259</v>
      </c>
      <c r="D61" s="20">
        <v>718</v>
      </c>
      <c r="E61" s="39">
        <v>1.2311000000000001</v>
      </c>
      <c r="F61" s="58">
        <v>878</v>
      </c>
      <c r="G61" s="39">
        <v>1.2809999999999999</v>
      </c>
      <c r="H61" s="20">
        <v>1028</v>
      </c>
      <c r="I61" s="35">
        <v>1.2532000000000001</v>
      </c>
      <c r="J61" s="20">
        <v>1291</v>
      </c>
      <c r="K61" s="35">
        <v>1.2524</v>
      </c>
      <c r="L61" s="20">
        <v>1819</v>
      </c>
      <c r="M61" s="35">
        <v>1.3183</v>
      </c>
      <c r="N61" s="23"/>
    </row>
    <row r="62" spans="1:14" x14ac:dyDescent="0.2">
      <c r="A62" s="3">
        <v>1100</v>
      </c>
      <c r="B62" s="51">
        <f>$B$61*A62/1000</f>
        <v>515.9</v>
      </c>
      <c r="C62" s="32"/>
      <c r="D62" s="16">
        <f>$D$61*$A62/1000</f>
        <v>789.8</v>
      </c>
      <c r="E62" s="38"/>
      <c r="F62" s="59">
        <f>$F$61*$A62/1000</f>
        <v>965.8</v>
      </c>
      <c r="G62" s="38"/>
      <c r="H62" s="16">
        <f>$H$61*$A62/1000</f>
        <v>1130.8</v>
      </c>
      <c r="I62" s="32"/>
      <c r="J62" s="16">
        <f>$J$61*$A62/1000</f>
        <v>1420.1</v>
      </c>
      <c r="K62" s="32"/>
      <c r="L62" s="16">
        <f>$L$61*$A62/1000</f>
        <v>2000.9</v>
      </c>
      <c r="M62" s="32"/>
      <c r="N62" s="23"/>
    </row>
    <row r="63" spans="1:14" x14ac:dyDescent="0.2">
      <c r="A63" s="3">
        <v>1200</v>
      </c>
      <c r="B63" s="51">
        <f t="shared" ref="B63:B73" si="30">$B$61*A63/1000</f>
        <v>562.79999999999995</v>
      </c>
      <c r="C63" s="32"/>
      <c r="D63" s="16">
        <f t="shared" ref="D63:D73" si="31">$D$61*$A63/1000</f>
        <v>861.6</v>
      </c>
      <c r="E63" s="38"/>
      <c r="F63" s="59">
        <f t="shared" ref="F63:F73" si="32">$F$61*$A63/1000</f>
        <v>1053.5999999999999</v>
      </c>
      <c r="G63" s="38"/>
      <c r="H63" s="16">
        <f t="shared" ref="H63:H73" si="33">$H$61*$A63/1000</f>
        <v>1233.5999999999999</v>
      </c>
      <c r="I63" s="32"/>
      <c r="J63" s="16">
        <f t="shared" ref="J63:J73" si="34">$J$61*$A63/1000</f>
        <v>1549.2</v>
      </c>
      <c r="K63" s="32"/>
      <c r="L63" s="16">
        <f t="shared" ref="L63:L73" si="35">$L$61*$A63/1000</f>
        <v>2182.8000000000002</v>
      </c>
      <c r="M63" s="32"/>
      <c r="N63" s="23"/>
    </row>
    <row r="64" spans="1:14" x14ac:dyDescent="0.2">
      <c r="A64" s="3">
        <v>1300</v>
      </c>
      <c r="B64" s="51">
        <f t="shared" si="30"/>
        <v>609.70000000000005</v>
      </c>
      <c r="C64" s="32"/>
      <c r="D64" s="16">
        <f t="shared" si="31"/>
        <v>933.4</v>
      </c>
      <c r="E64" s="38"/>
      <c r="F64" s="59">
        <f t="shared" si="32"/>
        <v>1141.4000000000001</v>
      </c>
      <c r="G64" s="38"/>
      <c r="H64" s="16">
        <f t="shared" si="33"/>
        <v>1336.4</v>
      </c>
      <c r="I64" s="32"/>
      <c r="J64" s="16">
        <f t="shared" si="34"/>
        <v>1678.3</v>
      </c>
      <c r="K64" s="32"/>
      <c r="L64" s="16">
        <f t="shared" si="35"/>
        <v>2364.6999999999998</v>
      </c>
      <c r="M64" s="32"/>
      <c r="N64" s="23"/>
    </row>
    <row r="65" spans="1:16" x14ac:dyDescent="0.2">
      <c r="A65" s="3">
        <v>1400</v>
      </c>
      <c r="B65" s="51">
        <f t="shared" si="30"/>
        <v>656.6</v>
      </c>
      <c r="C65" s="32"/>
      <c r="D65" s="16">
        <f t="shared" si="31"/>
        <v>1005.2</v>
      </c>
      <c r="E65" s="38"/>
      <c r="F65" s="59">
        <f t="shared" si="32"/>
        <v>1229.2</v>
      </c>
      <c r="G65" s="38"/>
      <c r="H65" s="16">
        <f t="shared" si="33"/>
        <v>1439.2</v>
      </c>
      <c r="I65" s="32"/>
      <c r="J65" s="16">
        <f t="shared" si="34"/>
        <v>1807.4</v>
      </c>
      <c r="K65" s="32"/>
      <c r="L65" s="16">
        <f t="shared" si="35"/>
        <v>2546.6</v>
      </c>
      <c r="M65" s="32"/>
      <c r="N65" s="23"/>
    </row>
    <row r="66" spans="1:16" x14ac:dyDescent="0.2">
      <c r="A66" s="3">
        <v>1500</v>
      </c>
      <c r="B66" s="51">
        <f t="shared" si="30"/>
        <v>703.5</v>
      </c>
      <c r="C66" s="32"/>
      <c r="D66" s="16">
        <f t="shared" si="31"/>
        <v>1077</v>
      </c>
      <c r="E66" s="38"/>
      <c r="F66" s="59">
        <f t="shared" si="32"/>
        <v>1317</v>
      </c>
      <c r="G66" s="38"/>
      <c r="H66" s="16">
        <f t="shared" si="33"/>
        <v>1542</v>
      </c>
      <c r="I66" s="32"/>
      <c r="J66" s="16">
        <f t="shared" si="34"/>
        <v>1936.5</v>
      </c>
      <c r="K66" s="32"/>
      <c r="L66" s="16">
        <f t="shared" si="35"/>
        <v>2728.5</v>
      </c>
      <c r="M66" s="32"/>
      <c r="N66" s="23"/>
    </row>
    <row r="67" spans="1:16" x14ac:dyDescent="0.2">
      <c r="A67" s="3">
        <v>1600</v>
      </c>
      <c r="B67" s="51">
        <f t="shared" si="30"/>
        <v>750.4</v>
      </c>
      <c r="C67" s="32"/>
      <c r="D67" s="16">
        <f t="shared" si="31"/>
        <v>1148.8</v>
      </c>
      <c r="E67" s="38"/>
      <c r="F67" s="59">
        <f t="shared" si="32"/>
        <v>1404.8</v>
      </c>
      <c r="G67" s="38"/>
      <c r="H67" s="16">
        <f t="shared" si="33"/>
        <v>1644.8</v>
      </c>
      <c r="I67" s="32"/>
      <c r="J67" s="16">
        <f t="shared" si="34"/>
        <v>2065.6</v>
      </c>
      <c r="K67" s="32"/>
      <c r="L67" s="16">
        <f t="shared" si="35"/>
        <v>2910.4</v>
      </c>
      <c r="M67" s="32"/>
    </row>
    <row r="68" spans="1:16" x14ac:dyDescent="0.2">
      <c r="A68" s="3">
        <v>1700</v>
      </c>
      <c r="B68" s="51">
        <f t="shared" si="30"/>
        <v>797.3</v>
      </c>
      <c r="C68" s="32"/>
      <c r="D68" s="16">
        <f t="shared" si="31"/>
        <v>1220.5999999999999</v>
      </c>
      <c r="E68" s="38"/>
      <c r="F68" s="59">
        <f t="shared" si="32"/>
        <v>1492.6</v>
      </c>
      <c r="G68" s="38"/>
      <c r="H68" s="16">
        <f t="shared" si="33"/>
        <v>1747.6</v>
      </c>
      <c r="I68" s="32"/>
      <c r="J68" s="16">
        <f t="shared" si="34"/>
        <v>2194.6999999999998</v>
      </c>
      <c r="K68" s="32"/>
      <c r="L68" s="16">
        <f t="shared" si="35"/>
        <v>3092.3</v>
      </c>
      <c r="M68" s="32"/>
    </row>
    <row r="69" spans="1:16" x14ac:dyDescent="0.2">
      <c r="A69" s="3">
        <v>1800</v>
      </c>
      <c r="B69" s="51">
        <f t="shared" si="30"/>
        <v>844.2</v>
      </c>
      <c r="C69" s="32"/>
      <c r="D69" s="16">
        <f t="shared" si="31"/>
        <v>1292.4000000000001</v>
      </c>
      <c r="E69" s="38"/>
      <c r="F69" s="59">
        <f t="shared" si="32"/>
        <v>1580.4</v>
      </c>
      <c r="G69" s="38"/>
      <c r="H69" s="16">
        <f t="shared" si="33"/>
        <v>1850.4</v>
      </c>
      <c r="I69" s="32"/>
      <c r="J69" s="16">
        <f t="shared" si="34"/>
        <v>2323.8000000000002</v>
      </c>
      <c r="K69" s="32"/>
      <c r="L69" s="16">
        <f t="shared" si="35"/>
        <v>3274.2</v>
      </c>
      <c r="M69" s="32"/>
    </row>
    <row r="70" spans="1:16" x14ac:dyDescent="0.2">
      <c r="A70" s="3">
        <v>2000</v>
      </c>
      <c r="B70" s="51">
        <f t="shared" si="30"/>
        <v>938</v>
      </c>
      <c r="C70" s="32"/>
      <c r="D70" s="16">
        <f t="shared" si="31"/>
        <v>1436</v>
      </c>
      <c r="E70" s="38"/>
      <c r="F70" s="59">
        <f t="shared" si="32"/>
        <v>1756</v>
      </c>
      <c r="G70" s="38"/>
      <c r="H70" s="16">
        <f t="shared" si="33"/>
        <v>2056</v>
      </c>
      <c r="I70" s="32"/>
      <c r="J70" s="16">
        <f t="shared" si="34"/>
        <v>2582</v>
      </c>
      <c r="K70" s="32"/>
      <c r="L70" s="16">
        <f t="shared" si="35"/>
        <v>3638</v>
      </c>
      <c r="M70" s="32"/>
    </row>
    <row r="71" spans="1:16" x14ac:dyDescent="0.2">
      <c r="A71" s="3">
        <v>2300</v>
      </c>
      <c r="B71" s="51">
        <f t="shared" si="30"/>
        <v>1078.7</v>
      </c>
      <c r="C71" s="32"/>
      <c r="D71" s="16">
        <f t="shared" si="31"/>
        <v>1651.4</v>
      </c>
      <c r="E71" s="38"/>
      <c r="F71" s="59">
        <f t="shared" si="32"/>
        <v>2019.4</v>
      </c>
      <c r="G71" s="38"/>
      <c r="H71" s="16">
        <f t="shared" si="33"/>
        <v>2364.4</v>
      </c>
      <c r="I71" s="32"/>
      <c r="J71" s="16">
        <f t="shared" si="34"/>
        <v>2969.3</v>
      </c>
      <c r="K71" s="32"/>
      <c r="L71" s="16">
        <f t="shared" si="35"/>
        <v>4183.7</v>
      </c>
      <c r="M71" s="32"/>
    </row>
    <row r="72" spans="1:16" x14ac:dyDescent="0.2">
      <c r="A72" s="3">
        <v>2600</v>
      </c>
      <c r="B72" s="51">
        <f t="shared" si="30"/>
        <v>1219.4000000000001</v>
      </c>
      <c r="C72" s="32"/>
      <c r="D72" s="16">
        <f t="shared" si="31"/>
        <v>1866.8</v>
      </c>
      <c r="E72" s="38"/>
      <c r="F72" s="59">
        <f t="shared" si="32"/>
        <v>2282.8000000000002</v>
      </c>
      <c r="G72" s="38"/>
      <c r="H72" s="16">
        <f t="shared" si="33"/>
        <v>2672.8</v>
      </c>
      <c r="I72" s="32"/>
      <c r="J72" s="16">
        <f t="shared" si="34"/>
        <v>3356.6</v>
      </c>
      <c r="K72" s="32"/>
      <c r="L72" s="16">
        <f t="shared" si="35"/>
        <v>4729.3999999999996</v>
      </c>
      <c r="M72" s="32"/>
    </row>
    <row r="73" spans="1:16" x14ac:dyDescent="0.2">
      <c r="A73" s="3">
        <v>3000</v>
      </c>
      <c r="B73" s="51">
        <f t="shared" si="30"/>
        <v>1407</v>
      </c>
      <c r="C73" s="32"/>
      <c r="D73" s="16">
        <f t="shared" si="31"/>
        <v>2154</v>
      </c>
      <c r="E73" s="38"/>
      <c r="F73" s="59">
        <f t="shared" si="32"/>
        <v>2634</v>
      </c>
      <c r="G73" s="38"/>
      <c r="H73" s="16">
        <f t="shared" si="33"/>
        <v>3084</v>
      </c>
      <c r="I73" s="32"/>
      <c r="J73" s="16">
        <f t="shared" si="34"/>
        <v>3873</v>
      </c>
      <c r="K73" s="32"/>
      <c r="L73" s="16">
        <f t="shared" si="35"/>
        <v>5457</v>
      </c>
      <c r="M73" s="32"/>
    </row>
    <row r="74" spans="1:16" x14ac:dyDescent="0.2">
      <c r="B74" s="1"/>
      <c r="D74" s="1"/>
      <c r="H74" s="1"/>
      <c r="J74" s="1"/>
      <c r="L74" s="1"/>
    </row>
    <row r="75" spans="1:16" ht="20.25" x14ac:dyDescent="0.3">
      <c r="A75" s="80" t="s">
        <v>13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6" x14ac:dyDescent="0.2">
      <c r="A76" s="12"/>
      <c r="B76" s="78">
        <v>10</v>
      </c>
      <c r="C76" s="79"/>
      <c r="D76" s="78">
        <v>11</v>
      </c>
      <c r="E76" s="79"/>
      <c r="F76" s="78">
        <v>20</v>
      </c>
      <c r="G76" s="79"/>
      <c r="H76" s="78">
        <v>21</v>
      </c>
      <c r="I76" s="79"/>
      <c r="J76" s="78">
        <v>22</v>
      </c>
      <c r="K76" s="79"/>
      <c r="L76" s="82">
        <v>33</v>
      </c>
      <c r="M76" s="79"/>
      <c r="N76" s="23"/>
      <c r="O76" s="23"/>
      <c r="P76" s="23"/>
    </row>
    <row r="77" spans="1:16" x14ac:dyDescent="0.2">
      <c r="A77" s="13" t="s">
        <v>0</v>
      </c>
      <c r="B77" s="14" t="s">
        <v>7</v>
      </c>
      <c r="C77" s="31" t="s">
        <v>8</v>
      </c>
      <c r="D77" s="14" t="s">
        <v>7</v>
      </c>
      <c r="E77" s="37" t="s">
        <v>8</v>
      </c>
      <c r="F77" s="37"/>
      <c r="G77" s="60" t="s">
        <v>8</v>
      </c>
      <c r="H77" s="14" t="s">
        <v>7</v>
      </c>
      <c r="I77" s="31" t="s">
        <v>8</v>
      </c>
      <c r="J77" s="14" t="s">
        <v>7</v>
      </c>
      <c r="K77" s="31" t="s">
        <v>8</v>
      </c>
      <c r="L77" s="14" t="s">
        <v>7</v>
      </c>
      <c r="M77" s="31" t="s">
        <v>8</v>
      </c>
      <c r="N77" s="23"/>
      <c r="O77" s="23"/>
      <c r="P77" s="23"/>
    </row>
    <row r="78" spans="1:16" x14ac:dyDescent="0.2">
      <c r="A78" s="2">
        <v>400</v>
      </c>
      <c r="B78" s="16">
        <f t="shared" ref="B78:B82" si="36">$B$84*$A78/1000</f>
        <v>240</v>
      </c>
      <c r="C78" s="32"/>
      <c r="D78" s="16">
        <f t="shared" ref="D78:D82" si="37">$D$84*$A78/1000</f>
        <v>341.2</v>
      </c>
      <c r="E78" s="38"/>
      <c r="F78" s="16">
        <f t="shared" ref="F78:F82" si="38">$F$84*$A78/1000</f>
        <v>421.2</v>
      </c>
      <c r="G78" s="38"/>
      <c r="H78" s="16">
        <f t="shared" ref="H78:H82" si="39">$H$84*$A78/1000</f>
        <v>474.4</v>
      </c>
      <c r="I78" s="32"/>
      <c r="J78" s="16">
        <f t="shared" ref="J78:J82" si="40">$J$84*$A78/1000</f>
        <v>617.20000000000005</v>
      </c>
      <c r="K78" s="32"/>
      <c r="L78" s="16">
        <f t="shared" ref="L78:L82" si="41">$L$84*$A78/1000</f>
        <v>832</v>
      </c>
      <c r="M78" s="32"/>
      <c r="N78" s="4"/>
      <c r="O78" s="23"/>
      <c r="P78" s="23"/>
    </row>
    <row r="79" spans="1:16" x14ac:dyDescent="0.2">
      <c r="A79" s="3">
        <v>500</v>
      </c>
      <c r="B79" s="16">
        <f t="shared" si="36"/>
        <v>300</v>
      </c>
      <c r="C79" s="32"/>
      <c r="D79" s="16">
        <f t="shared" si="37"/>
        <v>426.5</v>
      </c>
      <c r="E79" s="38"/>
      <c r="F79" s="16">
        <f t="shared" si="38"/>
        <v>526.5</v>
      </c>
      <c r="G79" s="38"/>
      <c r="H79" s="16">
        <f t="shared" si="39"/>
        <v>593</v>
      </c>
      <c r="I79" s="32"/>
      <c r="J79" s="16">
        <f t="shared" si="40"/>
        <v>771.5</v>
      </c>
      <c r="K79" s="32"/>
      <c r="L79" s="16">
        <f t="shared" si="41"/>
        <v>1040</v>
      </c>
      <c r="M79" s="32"/>
      <c r="N79" s="4"/>
      <c r="O79" s="23"/>
      <c r="P79" s="23"/>
    </row>
    <row r="80" spans="1:16" x14ac:dyDescent="0.2">
      <c r="A80" s="3">
        <v>600</v>
      </c>
      <c r="B80" s="16">
        <f t="shared" si="36"/>
        <v>360</v>
      </c>
      <c r="C80" s="32"/>
      <c r="D80" s="16">
        <f t="shared" si="37"/>
        <v>511.8</v>
      </c>
      <c r="E80" s="38"/>
      <c r="F80" s="16">
        <f t="shared" si="38"/>
        <v>631.79999999999995</v>
      </c>
      <c r="G80" s="38"/>
      <c r="H80" s="16">
        <f t="shared" si="39"/>
        <v>711.6</v>
      </c>
      <c r="I80" s="32"/>
      <c r="J80" s="16">
        <f t="shared" si="40"/>
        <v>925.8</v>
      </c>
      <c r="K80" s="32"/>
      <c r="L80" s="16">
        <f t="shared" si="41"/>
        <v>1248</v>
      </c>
      <c r="M80" s="32"/>
      <c r="N80" s="4"/>
      <c r="O80" s="23"/>
      <c r="P80" s="23"/>
    </row>
    <row r="81" spans="1:16" x14ac:dyDescent="0.2">
      <c r="A81" s="3">
        <v>700</v>
      </c>
      <c r="B81" s="16">
        <f t="shared" si="36"/>
        <v>420</v>
      </c>
      <c r="C81" s="32"/>
      <c r="D81" s="16">
        <f t="shared" si="37"/>
        <v>597.1</v>
      </c>
      <c r="E81" s="38"/>
      <c r="F81" s="16">
        <f t="shared" si="38"/>
        <v>737.1</v>
      </c>
      <c r="G81" s="38"/>
      <c r="H81" s="16">
        <f t="shared" si="39"/>
        <v>830.2</v>
      </c>
      <c r="I81" s="32"/>
      <c r="J81" s="16">
        <f t="shared" si="40"/>
        <v>1080.0999999999999</v>
      </c>
      <c r="K81" s="32"/>
      <c r="L81" s="16">
        <f t="shared" si="41"/>
        <v>1456</v>
      </c>
      <c r="M81" s="32"/>
      <c r="N81" s="4"/>
      <c r="O81" s="23"/>
      <c r="P81" s="23"/>
    </row>
    <row r="82" spans="1:16" x14ac:dyDescent="0.2">
      <c r="A82" s="3">
        <v>800</v>
      </c>
      <c r="B82" s="16">
        <f t="shared" si="36"/>
        <v>480</v>
      </c>
      <c r="C82" s="32"/>
      <c r="D82" s="16">
        <f t="shared" si="37"/>
        <v>682.4</v>
      </c>
      <c r="E82" s="38"/>
      <c r="F82" s="16">
        <f t="shared" si="38"/>
        <v>842.4</v>
      </c>
      <c r="G82" s="38"/>
      <c r="H82" s="16">
        <f t="shared" si="39"/>
        <v>948.8</v>
      </c>
      <c r="I82" s="32"/>
      <c r="J82" s="16">
        <f t="shared" si="40"/>
        <v>1234.4000000000001</v>
      </c>
      <c r="K82" s="32"/>
      <c r="L82" s="16">
        <f t="shared" si="41"/>
        <v>1664</v>
      </c>
      <c r="M82" s="32"/>
      <c r="N82" s="4"/>
      <c r="O82" s="23"/>
      <c r="P82" s="23"/>
    </row>
    <row r="83" spans="1:16" x14ac:dyDescent="0.2">
      <c r="A83" s="3">
        <v>900</v>
      </c>
      <c r="B83" s="16">
        <f>$B$84*$A83/1000</f>
        <v>540</v>
      </c>
      <c r="C83" s="32"/>
      <c r="D83" s="16">
        <f>$D$84*$A83/1000</f>
        <v>767.7</v>
      </c>
      <c r="E83" s="38"/>
      <c r="F83" s="16">
        <f>$F$84*$A83/1000</f>
        <v>947.7</v>
      </c>
      <c r="G83" s="38"/>
      <c r="H83" s="16">
        <f>$H$84*$A83/1000</f>
        <v>1067.4000000000001</v>
      </c>
      <c r="I83" s="32"/>
      <c r="J83" s="16">
        <f>$J$84*$A83/1000</f>
        <v>1388.7</v>
      </c>
      <c r="K83" s="32"/>
      <c r="L83" s="16">
        <f>$L$84*$A83/1000</f>
        <v>1872</v>
      </c>
      <c r="M83" s="32"/>
      <c r="N83" s="4"/>
      <c r="O83" s="23"/>
      <c r="P83" s="23"/>
    </row>
    <row r="84" spans="1:16" x14ac:dyDescent="0.2">
      <c r="A84" s="3">
        <v>1000</v>
      </c>
      <c r="B84" s="20">
        <v>600</v>
      </c>
      <c r="C84" s="35">
        <v>1.2345999999999999</v>
      </c>
      <c r="D84" s="20">
        <v>853</v>
      </c>
      <c r="E84" s="39">
        <v>1.236</v>
      </c>
      <c r="F84" s="58">
        <v>1053</v>
      </c>
      <c r="G84" s="39">
        <v>1.2829999999999999</v>
      </c>
      <c r="H84" s="20">
        <v>1186</v>
      </c>
      <c r="I84" s="35">
        <v>1.2698</v>
      </c>
      <c r="J84" s="20">
        <v>1543</v>
      </c>
      <c r="K84" s="35">
        <v>1.2951999999999999</v>
      </c>
      <c r="L84" s="20">
        <v>2080</v>
      </c>
      <c r="M84" s="35">
        <v>1.2519</v>
      </c>
      <c r="N84" s="4"/>
      <c r="O84" s="23"/>
      <c r="P84" s="23"/>
    </row>
    <row r="85" spans="1:16" x14ac:dyDescent="0.2">
      <c r="A85" s="3">
        <v>1100</v>
      </c>
      <c r="B85" s="16">
        <f>$B$84*$A85/1000</f>
        <v>660</v>
      </c>
      <c r="C85" s="32"/>
      <c r="D85" s="16">
        <f>$D$84*$A85/1000</f>
        <v>938.3</v>
      </c>
      <c r="E85" s="38"/>
      <c r="F85" s="16">
        <f>$F$84*$A85/1000</f>
        <v>1158.3</v>
      </c>
      <c r="G85" s="38"/>
      <c r="H85" s="16">
        <f>$H$84*$A85/1000</f>
        <v>1304.5999999999999</v>
      </c>
      <c r="I85" s="32"/>
      <c r="J85" s="16">
        <f>$J$84*$A85/1000</f>
        <v>1697.3</v>
      </c>
      <c r="K85" s="32"/>
      <c r="L85" s="16">
        <f>$L$84*$A85/1000</f>
        <v>2288</v>
      </c>
      <c r="M85" s="32"/>
      <c r="N85" s="4"/>
      <c r="O85" s="23"/>
      <c r="P85" s="23"/>
    </row>
    <row r="86" spans="1:16" x14ac:dyDescent="0.2">
      <c r="A86" s="3">
        <v>1200</v>
      </c>
      <c r="B86" s="16">
        <f t="shared" ref="B86:B92" si="42">$B$84*$A86/1000</f>
        <v>720</v>
      </c>
      <c r="C86" s="32"/>
      <c r="D86" s="16">
        <f t="shared" ref="D86:D96" si="43">$D$84*$A86/1000</f>
        <v>1023.6</v>
      </c>
      <c r="E86" s="38"/>
      <c r="F86" s="16">
        <f t="shared" ref="F86:F96" si="44">$F$84*$A86/1000</f>
        <v>1263.5999999999999</v>
      </c>
      <c r="G86" s="38"/>
      <c r="H86" s="16">
        <f t="shared" ref="H86:H96" si="45">$H$84*$A86/1000</f>
        <v>1423.2</v>
      </c>
      <c r="I86" s="32"/>
      <c r="J86" s="16">
        <f t="shared" ref="J86:J96" si="46">$J$84*$A86/1000</f>
        <v>1851.6</v>
      </c>
      <c r="K86" s="32"/>
      <c r="L86" s="16">
        <f t="shared" ref="L86:L96" si="47">$L$84*$A86/1000</f>
        <v>2496</v>
      </c>
      <c r="M86" s="32"/>
      <c r="N86" s="4"/>
      <c r="O86" s="23"/>
      <c r="P86" s="23"/>
    </row>
    <row r="87" spans="1:16" x14ac:dyDescent="0.2">
      <c r="A87" s="3">
        <v>1300</v>
      </c>
      <c r="B87" s="16">
        <f t="shared" si="42"/>
        <v>780</v>
      </c>
      <c r="C87" s="32"/>
      <c r="D87" s="16">
        <f t="shared" si="43"/>
        <v>1108.9000000000001</v>
      </c>
      <c r="E87" s="38"/>
      <c r="F87" s="16">
        <f t="shared" si="44"/>
        <v>1368.9</v>
      </c>
      <c r="G87" s="38"/>
      <c r="H87" s="16">
        <f t="shared" si="45"/>
        <v>1541.8</v>
      </c>
      <c r="I87" s="32"/>
      <c r="J87" s="16">
        <f t="shared" si="46"/>
        <v>2005.9</v>
      </c>
      <c r="K87" s="32"/>
      <c r="L87" s="16">
        <f t="shared" si="47"/>
        <v>2704</v>
      </c>
      <c r="M87" s="32"/>
      <c r="N87" s="4"/>
      <c r="O87" s="23"/>
      <c r="P87" s="23"/>
    </row>
    <row r="88" spans="1:16" x14ac:dyDescent="0.2">
      <c r="A88" s="3">
        <v>1400</v>
      </c>
      <c r="B88" s="16">
        <f t="shared" si="42"/>
        <v>840</v>
      </c>
      <c r="C88" s="32"/>
      <c r="D88" s="16">
        <f t="shared" si="43"/>
        <v>1194.2</v>
      </c>
      <c r="E88" s="38"/>
      <c r="F88" s="16">
        <f t="shared" si="44"/>
        <v>1474.2</v>
      </c>
      <c r="G88" s="38"/>
      <c r="H88" s="16">
        <f t="shared" si="45"/>
        <v>1660.4</v>
      </c>
      <c r="I88" s="32"/>
      <c r="J88" s="16">
        <f t="shared" si="46"/>
        <v>2160.1999999999998</v>
      </c>
      <c r="K88" s="32"/>
      <c r="L88" s="16">
        <f t="shared" si="47"/>
        <v>2912</v>
      </c>
      <c r="M88" s="32"/>
      <c r="N88" s="4"/>
      <c r="O88" s="23"/>
      <c r="P88" s="23"/>
    </row>
    <row r="89" spans="1:16" x14ac:dyDescent="0.2">
      <c r="A89" s="3">
        <v>1500</v>
      </c>
      <c r="B89" s="16">
        <f t="shared" si="42"/>
        <v>900</v>
      </c>
      <c r="C89" s="32"/>
      <c r="D89" s="16">
        <f t="shared" si="43"/>
        <v>1279.5</v>
      </c>
      <c r="E89" s="38"/>
      <c r="F89" s="16">
        <f t="shared" si="44"/>
        <v>1579.5</v>
      </c>
      <c r="G89" s="38"/>
      <c r="H89" s="16">
        <f t="shared" si="45"/>
        <v>1779</v>
      </c>
      <c r="I89" s="32"/>
      <c r="J89" s="16">
        <f t="shared" si="46"/>
        <v>2314.5</v>
      </c>
      <c r="K89" s="32"/>
      <c r="L89" s="16">
        <f t="shared" si="47"/>
        <v>3120</v>
      </c>
      <c r="M89" s="32"/>
      <c r="N89" s="4"/>
      <c r="O89" s="23"/>
      <c r="P89" s="23"/>
    </row>
    <row r="90" spans="1:16" x14ac:dyDescent="0.2">
      <c r="A90" s="3">
        <v>1600</v>
      </c>
      <c r="B90" s="16">
        <f t="shared" si="42"/>
        <v>960</v>
      </c>
      <c r="C90" s="32"/>
      <c r="D90" s="16">
        <f t="shared" si="43"/>
        <v>1364.8</v>
      </c>
      <c r="E90" s="38"/>
      <c r="F90" s="16">
        <f t="shared" si="44"/>
        <v>1684.8</v>
      </c>
      <c r="G90" s="38"/>
      <c r="H90" s="16">
        <f t="shared" si="45"/>
        <v>1897.6</v>
      </c>
      <c r="I90" s="32"/>
      <c r="J90" s="16">
        <f t="shared" si="46"/>
        <v>2468.8000000000002</v>
      </c>
      <c r="K90" s="32"/>
      <c r="L90" s="16">
        <f t="shared" si="47"/>
        <v>3328</v>
      </c>
      <c r="M90" s="32"/>
      <c r="N90" s="4"/>
      <c r="O90" s="23"/>
      <c r="P90" s="23"/>
    </row>
    <row r="91" spans="1:16" x14ac:dyDescent="0.2">
      <c r="A91" s="3">
        <v>1700</v>
      </c>
      <c r="B91" s="16">
        <f t="shared" si="42"/>
        <v>1020</v>
      </c>
      <c r="C91" s="32"/>
      <c r="D91" s="16">
        <f t="shared" si="43"/>
        <v>1450.1</v>
      </c>
      <c r="E91" s="38"/>
      <c r="F91" s="16">
        <f t="shared" si="44"/>
        <v>1790.1</v>
      </c>
      <c r="G91" s="38"/>
      <c r="H91" s="16">
        <f t="shared" si="45"/>
        <v>2016.2</v>
      </c>
      <c r="I91" s="32"/>
      <c r="J91" s="16">
        <f t="shared" si="46"/>
        <v>2623.1</v>
      </c>
      <c r="K91" s="32"/>
      <c r="L91" s="16">
        <f t="shared" si="47"/>
        <v>3536</v>
      </c>
      <c r="M91" s="32"/>
      <c r="N91" s="4"/>
      <c r="O91" s="23"/>
      <c r="P91" s="23"/>
    </row>
    <row r="92" spans="1:16" x14ac:dyDescent="0.2">
      <c r="A92" s="3">
        <v>1800</v>
      </c>
      <c r="B92" s="16">
        <f t="shared" si="42"/>
        <v>1080</v>
      </c>
      <c r="C92" s="32"/>
      <c r="D92" s="16">
        <f t="shared" si="43"/>
        <v>1535.4</v>
      </c>
      <c r="E92" s="38"/>
      <c r="F92" s="16">
        <f t="shared" si="44"/>
        <v>1895.4</v>
      </c>
      <c r="G92" s="38"/>
      <c r="H92" s="16">
        <f t="shared" si="45"/>
        <v>2134.8000000000002</v>
      </c>
      <c r="I92" s="32"/>
      <c r="J92" s="16">
        <f t="shared" si="46"/>
        <v>2777.4</v>
      </c>
      <c r="K92" s="32"/>
      <c r="L92" s="16">
        <f t="shared" si="47"/>
        <v>3744</v>
      </c>
      <c r="M92" s="32"/>
      <c r="N92" s="4"/>
      <c r="O92" s="23"/>
      <c r="P92" s="23"/>
    </row>
    <row r="93" spans="1:16" x14ac:dyDescent="0.2">
      <c r="A93" s="3">
        <v>2000</v>
      </c>
      <c r="B93" s="16">
        <f t="shared" ref="B93:B96" si="48">$B$84*$A93/1000</f>
        <v>1200</v>
      </c>
      <c r="C93" s="32"/>
      <c r="D93" s="16">
        <f t="shared" si="43"/>
        <v>1706</v>
      </c>
      <c r="E93" s="38"/>
      <c r="F93" s="16">
        <f t="shared" si="44"/>
        <v>2106</v>
      </c>
      <c r="G93" s="38"/>
      <c r="H93" s="16">
        <f t="shared" si="45"/>
        <v>2372</v>
      </c>
      <c r="I93" s="32"/>
      <c r="J93" s="16">
        <f t="shared" si="46"/>
        <v>3086</v>
      </c>
      <c r="K93" s="32"/>
      <c r="L93" s="16">
        <f t="shared" si="47"/>
        <v>4160</v>
      </c>
      <c r="M93" s="32"/>
      <c r="N93" s="4"/>
      <c r="O93" s="23"/>
      <c r="P93" s="23"/>
    </row>
    <row r="94" spans="1:16" x14ac:dyDescent="0.2">
      <c r="A94" s="3">
        <v>2300</v>
      </c>
      <c r="B94" s="24">
        <f t="shared" si="48"/>
        <v>1380</v>
      </c>
      <c r="C94" s="33"/>
      <c r="D94" s="24">
        <f t="shared" si="43"/>
        <v>1961.9</v>
      </c>
      <c r="E94" s="40"/>
      <c r="F94" s="16">
        <f t="shared" si="44"/>
        <v>2421.9</v>
      </c>
      <c r="G94" s="40"/>
      <c r="H94" s="24">
        <f t="shared" si="45"/>
        <v>2727.8</v>
      </c>
      <c r="I94" s="33"/>
      <c r="J94" s="24">
        <f t="shared" si="46"/>
        <v>3548.9</v>
      </c>
      <c r="K94" s="33"/>
      <c r="L94" s="24">
        <f t="shared" si="47"/>
        <v>4784</v>
      </c>
      <c r="M94" s="33"/>
      <c r="N94" s="4"/>
    </row>
    <row r="95" spans="1:16" x14ac:dyDescent="0.2">
      <c r="A95" s="3">
        <v>2600</v>
      </c>
      <c r="B95" s="24">
        <f t="shared" si="48"/>
        <v>1560</v>
      </c>
      <c r="C95" s="33"/>
      <c r="D95" s="24">
        <f t="shared" si="43"/>
        <v>2217.8000000000002</v>
      </c>
      <c r="E95" s="40"/>
      <c r="F95" s="16">
        <f t="shared" si="44"/>
        <v>2737.8</v>
      </c>
      <c r="G95" s="40"/>
      <c r="H95" s="24">
        <f t="shared" si="45"/>
        <v>3083.6</v>
      </c>
      <c r="I95" s="33"/>
      <c r="J95" s="24">
        <f t="shared" si="46"/>
        <v>4011.8</v>
      </c>
      <c r="K95" s="33"/>
      <c r="L95" s="24">
        <f t="shared" si="47"/>
        <v>5408</v>
      </c>
      <c r="M95" s="33"/>
      <c r="N95" s="4"/>
    </row>
    <row r="96" spans="1:16" x14ac:dyDescent="0.2">
      <c r="A96" s="3">
        <v>3000</v>
      </c>
      <c r="B96" s="24">
        <f t="shared" si="48"/>
        <v>1800</v>
      </c>
      <c r="C96" s="33"/>
      <c r="D96" s="24">
        <f t="shared" si="43"/>
        <v>2559</v>
      </c>
      <c r="E96" s="40"/>
      <c r="F96" s="16">
        <f t="shared" si="44"/>
        <v>3159</v>
      </c>
      <c r="G96" s="40"/>
      <c r="H96" s="24">
        <f t="shared" si="45"/>
        <v>3558</v>
      </c>
      <c r="I96" s="33"/>
      <c r="J96" s="24">
        <f t="shared" si="46"/>
        <v>4629</v>
      </c>
      <c r="K96" s="33"/>
      <c r="L96" s="24">
        <f t="shared" si="47"/>
        <v>6240</v>
      </c>
      <c r="M96" s="33"/>
      <c r="N96" s="4"/>
    </row>
    <row r="98" spans="1:15" ht="20.25" x14ac:dyDescent="0.3">
      <c r="A98" s="80" t="s">
        <v>14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5" x14ac:dyDescent="0.2">
      <c r="A99" s="12"/>
      <c r="B99" s="78">
        <v>10</v>
      </c>
      <c r="C99" s="79"/>
      <c r="D99" s="78">
        <v>11</v>
      </c>
      <c r="E99" s="79"/>
      <c r="F99" s="78">
        <v>20</v>
      </c>
      <c r="G99" s="79"/>
      <c r="H99" s="78">
        <v>21</v>
      </c>
      <c r="I99" s="79"/>
      <c r="J99" s="78">
        <v>22</v>
      </c>
      <c r="K99" s="79"/>
      <c r="L99" s="82">
        <v>33</v>
      </c>
      <c r="M99" s="79"/>
    </row>
    <row r="100" spans="1:15" x14ac:dyDescent="0.2">
      <c r="A100" s="13" t="s">
        <v>0</v>
      </c>
      <c r="B100" s="46" t="s">
        <v>7</v>
      </c>
      <c r="C100" s="31" t="s">
        <v>8</v>
      </c>
      <c r="D100" s="46" t="s">
        <v>7</v>
      </c>
      <c r="E100" s="37" t="s">
        <v>8</v>
      </c>
      <c r="F100" s="37"/>
      <c r="G100" s="60" t="s">
        <v>8</v>
      </c>
      <c r="H100" s="46" t="s">
        <v>7</v>
      </c>
      <c r="I100" s="31" t="s">
        <v>8</v>
      </c>
      <c r="J100" s="46" t="s">
        <v>7</v>
      </c>
      <c r="K100" s="31" t="s">
        <v>8</v>
      </c>
      <c r="L100" s="46" t="s">
        <v>7</v>
      </c>
      <c r="M100" s="31" t="s">
        <v>8</v>
      </c>
    </row>
    <row r="101" spans="1:15" x14ac:dyDescent="0.2">
      <c r="A101" s="2">
        <v>400</v>
      </c>
      <c r="B101" s="16">
        <f>$B$107*$A101/1000</f>
        <v>300.8</v>
      </c>
      <c r="C101" s="32"/>
      <c r="D101" s="16">
        <f>$D$107*$A101/1000</f>
        <v>403.2</v>
      </c>
      <c r="E101" s="38"/>
      <c r="F101" s="16">
        <f t="shared" ref="F101:F105" si="49">$F$107*$A101/1000</f>
        <v>494.8</v>
      </c>
      <c r="G101" s="38"/>
      <c r="H101" s="16">
        <f>$H$107*$A101/1000</f>
        <v>605.6</v>
      </c>
      <c r="I101" s="32"/>
      <c r="J101" s="16">
        <f>$J$107*$A101/1000</f>
        <v>700</v>
      </c>
      <c r="K101" s="32"/>
      <c r="L101" s="16">
        <f>$L$107*$A101/1000</f>
        <v>975.6</v>
      </c>
      <c r="M101" s="32"/>
    </row>
    <row r="102" spans="1:15" x14ac:dyDescent="0.2">
      <c r="A102" s="3">
        <v>500</v>
      </c>
      <c r="B102" s="16">
        <f t="shared" ref="B102:B105" si="50">$B$107*$A102/1000</f>
        <v>376</v>
      </c>
      <c r="C102" s="32"/>
      <c r="D102" s="16">
        <f t="shared" ref="D102:D105" si="51">$D$107*$A102/1000</f>
        <v>504</v>
      </c>
      <c r="E102" s="38"/>
      <c r="F102" s="16">
        <f t="shared" si="49"/>
        <v>618.5</v>
      </c>
      <c r="G102" s="38"/>
      <c r="H102" s="16">
        <f t="shared" ref="H102:H105" si="52">$H$107*$A102/1000</f>
        <v>757</v>
      </c>
      <c r="I102" s="32"/>
      <c r="J102" s="16">
        <f t="shared" ref="J102:J105" si="53">$J$107*$A102/1000</f>
        <v>875</v>
      </c>
      <c r="K102" s="32"/>
      <c r="L102" s="16">
        <f t="shared" ref="L102:L105" si="54">$L$107*$A102/1000</f>
        <v>1219.5</v>
      </c>
      <c r="M102" s="32"/>
    </row>
    <row r="103" spans="1:15" x14ac:dyDescent="0.2">
      <c r="A103" s="3">
        <v>600</v>
      </c>
      <c r="B103" s="16">
        <f t="shared" si="50"/>
        <v>451.2</v>
      </c>
      <c r="C103" s="32"/>
      <c r="D103" s="16">
        <f t="shared" si="51"/>
        <v>604.79999999999995</v>
      </c>
      <c r="E103" s="38"/>
      <c r="F103" s="16">
        <f t="shared" si="49"/>
        <v>742.2</v>
      </c>
      <c r="G103" s="38"/>
      <c r="H103" s="16">
        <f t="shared" si="52"/>
        <v>908.4</v>
      </c>
      <c r="I103" s="32"/>
      <c r="J103" s="16">
        <f t="shared" si="53"/>
        <v>1050</v>
      </c>
      <c r="K103" s="32"/>
      <c r="L103" s="16">
        <f t="shared" si="54"/>
        <v>1463.4</v>
      </c>
      <c r="M103" s="32"/>
    </row>
    <row r="104" spans="1:15" x14ac:dyDescent="0.2">
      <c r="A104" s="3">
        <v>700</v>
      </c>
      <c r="B104" s="16">
        <f t="shared" si="50"/>
        <v>526.4</v>
      </c>
      <c r="C104" s="32"/>
      <c r="D104" s="16">
        <f t="shared" si="51"/>
        <v>705.6</v>
      </c>
      <c r="E104" s="38"/>
      <c r="F104" s="16">
        <f t="shared" si="49"/>
        <v>865.9</v>
      </c>
      <c r="G104" s="38"/>
      <c r="H104" s="16">
        <f t="shared" si="52"/>
        <v>1059.8</v>
      </c>
      <c r="I104" s="32"/>
      <c r="J104" s="16">
        <f t="shared" si="53"/>
        <v>1225</v>
      </c>
      <c r="K104" s="32"/>
      <c r="L104" s="16">
        <f t="shared" si="54"/>
        <v>1707.3</v>
      </c>
      <c r="M104" s="32"/>
    </row>
    <row r="105" spans="1:15" x14ac:dyDescent="0.2">
      <c r="A105" s="3">
        <v>800</v>
      </c>
      <c r="B105" s="16">
        <f t="shared" si="50"/>
        <v>601.6</v>
      </c>
      <c r="C105" s="32"/>
      <c r="D105" s="16">
        <f t="shared" si="51"/>
        <v>806.4</v>
      </c>
      <c r="E105" s="38"/>
      <c r="F105" s="16">
        <f t="shared" si="49"/>
        <v>989.6</v>
      </c>
      <c r="G105" s="38"/>
      <c r="H105" s="16">
        <f t="shared" si="52"/>
        <v>1211.2</v>
      </c>
      <c r="I105" s="32"/>
      <c r="J105" s="16">
        <f t="shared" si="53"/>
        <v>1400</v>
      </c>
      <c r="K105" s="32"/>
      <c r="L105" s="16">
        <f t="shared" si="54"/>
        <v>1951.2</v>
      </c>
      <c r="M105" s="32"/>
    </row>
    <row r="106" spans="1:15" x14ac:dyDescent="0.2">
      <c r="A106" s="3">
        <v>900</v>
      </c>
      <c r="B106" s="16">
        <f>$B$107*$A106/1000</f>
        <v>676.8</v>
      </c>
      <c r="C106" s="32"/>
      <c r="D106" s="16">
        <f>$D$107*$A106/1000</f>
        <v>907.2</v>
      </c>
      <c r="E106" s="38"/>
      <c r="F106" s="16">
        <f>$F$107*$A106/1000</f>
        <v>1113.3</v>
      </c>
      <c r="G106" s="38"/>
      <c r="H106" s="16">
        <f>$H$107*$A106/1000</f>
        <v>1362.6</v>
      </c>
      <c r="I106" s="32"/>
      <c r="J106" s="16">
        <f>$J$107*$A106/1000</f>
        <v>1575</v>
      </c>
      <c r="K106" s="32"/>
      <c r="L106" s="16">
        <f>$L$107*$A106/1000</f>
        <v>2195.1</v>
      </c>
      <c r="M106" s="32"/>
    </row>
    <row r="107" spans="1:15" x14ac:dyDescent="0.2">
      <c r="A107" s="3">
        <v>1000</v>
      </c>
      <c r="B107" s="20">
        <v>752</v>
      </c>
      <c r="C107" s="35">
        <v>1.2538</v>
      </c>
      <c r="D107" s="20">
        <v>1008</v>
      </c>
      <c r="E107" s="39">
        <v>1.2391000000000001</v>
      </c>
      <c r="F107" s="58">
        <v>1237</v>
      </c>
      <c r="G107" s="39">
        <v>1.2829999999999999</v>
      </c>
      <c r="H107" s="20">
        <v>1514</v>
      </c>
      <c r="I107" s="35">
        <v>1.2788999999999999</v>
      </c>
      <c r="J107" s="20">
        <v>1750</v>
      </c>
      <c r="K107" s="35">
        <v>1.2941</v>
      </c>
      <c r="L107" s="20">
        <v>2439</v>
      </c>
      <c r="M107" s="35">
        <v>1.2697000000000001</v>
      </c>
      <c r="O107" s="34"/>
    </row>
    <row r="108" spans="1:15" x14ac:dyDescent="0.2">
      <c r="A108" s="3">
        <v>1100</v>
      </c>
      <c r="B108" s="16">
        <f>$B$107*$A108/1000</f>
        <v>827.2</v>
      </c>
      <c r="C108" s="32"/>
      <c r="D108" s="16">
        <f>$D$107*$A108/1000</f>
        <v>1108.8</v>
      </c>
      <c r="E108" s="38"/>
      <c r="F108" s="16">
        <f>$F$107*$A108/1000</f>
        <v>1360.7</v>
      </c>
      <c r="G108" s="38"/>
      <c r="H108" s="16">
        <f>$H$107*$A108/1000</f>
        <v>1665.4</v>
      </c>
      <c r="I108" s="32"/>
      <c r="J108" s="16">
        <f>$J$107*$A108/1000</f>
        <v>1925</v>
      </c>
      <c r="K108" s="32"/>
      <c r="L108" s="16">
        <f>$L$107*$A108/1000</f>
        <v>2682.9</v>
      </c>
      <c r="M108" s="32"/>
    </row>
    <row r="109" spans="1:15" x14ac:dyDescent="0.2">
      <c r="A109" s="3">
        <v>1200</v>
      </c>
      <c r="B109" s="16">
        <f t="shared" ref="B109:B119" si="55">$B$107*$A109/1000</f>
        <v>902.4</v>
      </c>
      <c r="C109" s="32"/>
      <c r="D109" s="16">
        <f t="shared" ref="D109:D119" si="56">$D$107*$A109/1000</f>
        <v>1209.5999999999999</v>
      </c>
      <c r="E109" s="38"/>
      <c r="F109" s="16">
        <f t="shared" ref="F109:F119" si="57">$F$107*$A109/1000</f>
        <v>1484.4</v>
      </c>
      <c r="G109" s="38"/>
      <c r="H109" s="16">
        <f t="shared" ref="H109:H119" si="58">$H$107*$A109/1000</f>
        <v>1816.8</v>
      </c>
      <c r="I109" s="32"/>
      <c r="J109" s="16">
        <f t="shared" ref="J109:J119" si="59">$J$107*$A109/1000</f>
        <v>2100</v>
      </c>
      <c r="K109" s="32"/>
      <c r="L109" s="16">
        <f t="shared" ref="L109:L119" si="60">$L$107*$A109/1000</f>
        <v>2926.8</v>
      </c>
      <c r="M109" s="32"/>
    </row>
    <row r="110" spans="1:15" x14ac:dyDescent="0.2">
      <c r="A110" s="3">
        <v>1300</v>
      </c>
      <c r="B110" s="16">
        <f t="shared" si="55"/>
        <v>977.6</v>
      </c>
      <c r="C110" s="32"/>
      <c r="D110" s="16">
        <f t="shared" si="56"/>
        <v>1310.4000000000001</v>
      </c>
      <c r="E110" s="38"/>
      <c r="F110" s="16">
        <f t="shared" si="57"/>
        <v>1608.1</v>
      </c>
      <c r="G110" s="38"/>
      <c r="H110" s="16">
        <f t="shared" si="58"/>
        <v>1968.2</v>
      </c>
      <c r="I110" s="32"/>
      <c r="J110" s="16">
        <f t="shared" si="59"/>
        <v>2275</v>
      </c>
      <c r="K110" s="32"/>
      <c r="L110" s="16">
        <f t="shared" si="60"/>
        <v>3170.7</v>
      </c>
      <c r="M110" s="32"/>
    </row>
    <row r="111" spans="1:15" x14ac:dyDescent="0.2">
      <c r="A111" s="3">
        <v>1400</v>
      </c>
      <c r="B111" s="16">
        <f t="shared" si="55"/>
        <v>1052.8</v>
      </c>
      <c r="C111" s="32"/>
      <c r="D111" s="16">
        <f t="shared" si="56"/>
        <v>1411.2</v>
      </c>
      <c r="E111" s="38"/>
      <c r="F111" s="16">
        <f t="shared" si="57"/>
        <v>1731.8</v>
      </c>
      <c r="G111" s="38"/>
      <c r="H111" s="16">
        <f t="shared" si="58"/>
        <v>2119.6</v>
      </c>
      <c r="I111" s="32"/>
      <c r="J111" s="16">
        <f t="shared" si="59"/>
        <v>2450</v>
      </c>
      <c r="K111" s="32"/>
      <c r="L111" s="16">
        <f t="shared" si="60"/>
        <v>3414.6</v>
      </c>
      <c r="M111" s="32"/>
    </row>
    <row r="112" spans="1:15" x14ac:dyDescent="0.2">
      <c r="A112" s="3">
        <v>1500</v>
      </c>
      <c r="B112" s="16">
        <f t="shared" si="55"/>
        <v>1128</v>
      </c>
      <c r="C112" s="32"/>
      <c r="D112" s="16">
        <f t="shared" si="56"/>
        <v>1512</v>
      </c>
      <c r="E112" s="38"/>
      <c r="F112" s="16">
        <f t="shared" si="57"/>
        <v>1855.5</v>
      </c>
      <c r="G112" s="38"/>
      <c r="H112" s="16">
        <f t="shared" si="58"/>
        <v>2271</v>
      </c>
      <c r="I112" s="32"/>
      <c r="J112" s="16">
        <f t="shared" si="59"/>
        <v>2625</v>
      </c>
      <c r="K112" s="32"/>
      <c r="L112" s="16">
        <f t="shared" si="60"/>
        <v>3658.5</v>
      </c>
      <c r="M112" s="32"/>
    </row>
    <row r="113" spans="1:13" x14ac:dyDescent="0.2">
      <c r="A113" s="3">
        <v>1600</v>
      </c>
      <c r="B113" s="16">
        <f t="shared" si="55"/>
        <v>1203.2</v>
      </c>
      <c r="C113" s="32"/>
      <c r="D113" s="16">
        <f t="shared" si="56"/>
        <v>1612.8</v>
      </c>
      <c r="E113" s="38"/>
      <c r="F113" s="16">
        <f t="shared" si="57"/>
        <v>1979.2</v>
      </c>
      <c r="G113" s="38"/>
      <c r="H113" s="16">
        <f t="shared" si="58"/>
        <v>2422.4</v>
      </c>
      <c r="I113" s="32"/>
      <c r="J113" s="16">
        <f t="shared" si="59"/>
        <v>2800</v>
      </c>
      <c r="K113" s="32"/>
      <c r="L113" s="16">
        <f t="shared" si="60"/>
        <v>3902.4</v>
      </c>
      <c r="M113" s="32"/>
    </row>
    <row r="114" spans="1:13" x14ac:dyDescent="0.2">
      <c r="A114" s="3">
        <v>1700</v>
      </c>
      <c r="B114" s="16">
        <f t="shared" si="55"/>
        <v>1278.4000000000001</v>
      </c>
      <c r="C114" s="32"/>
      <c r="D114" s="16">
        <f t="shared" si="56"/>
        <v>1713.6</v>
      </c>
      <c r="E114" s="38"/>
      <c r="F114" s="16">
        <f t="shared" si="57"/>
        <v>2102.9</v>
      </c>
      <c r="G114" s="38"/>
      <c r="H114" s="16">
        <f t="shared" si="58"/>
        <v>2573.8000000000002</v>
      </c>
      <c r="I114" s="32"/>
      <c r="J114" s="16">
        <f t="shared" si="59"/>
        <v>2975</v>
      </c>
      <c r="K114" s="32"/>
      <c r="L114" s="16">
        <f t="shared" si="60"/>
        <v>4146.3</v>
      </c>
      <c r="M114" s="32"/>
    </row>
    <row r="115" spans="1:13" x14ac:dyDescent="0.2">
      <c r="A115" s="3">
        <v>1800</v>
      </c>
      <c r="B115" s="16">
        <f t="shared" si="55"/>
        <v>1353.6</v>
      </c>
      <c r="C115" s="32"/>
      <c r="D115" s="16">
        <f t="shared" si="56"/>
        <v>1814.4</v>
      </c>
      <c r="E115" s="38"/>
      <c r="F115" s="16">
        <f t="shared" si="57"/>
        <v>2226.6</v>
      </c>
      <c r="G115" s="38"/>
      <c r="H115" s="16">
        <f t="shared" si="58"/>
        <v>2725.2</v>
      </c>
      <c r="I115" s="32"/>
      <c r="J115" s="16">
        <f t="shared" si="59"/>
        <v>3150</v>
      </c>
      <c r="K115" s="32"/>
      <c r="L115" s="16">
        <f t="shared" si="60"/>
        <v>4390.2</v>
      </c>
      <c r="M115" s="32"/>
    </row>
    <row r="116" spans="1:13" x14ac:dyDescent="0.2">
      <c r="A116" s="3">
        <v>2000</v>
      </c>
      <c r="B116" s="16">
        <f t="shared" si="55"/>
        <v>1504</v>
      </c>
      <c r="C116" s="32"/>
      <c r="D116" s="16">
        <f t="shared" si="56"/>
        <v>2016</v>
      </c>
      <c r="E116" s="38"/>
      <c r="F116" s="16">
        <f t="shared" si="57"/>
        <v>2474</v>
      </c>
      <c r="G116" s="38"/>
      <c r="H116" s="16">
        <f t="shared" si="58"/>
        <v>3028</v>
      </c>
      <c r="I116" s="32"/>
      <c r="J116" s="16">
        <f t="shared" si="59"/>
        <v>3500</v>
      </c>
      <c r="K116" s="32"/>
      <c r="L116" s="16">
        <f t="shared" si="60"/>
        <v>4878</v>
      </c>
      <c r="M116" s="32"/>
    </row>
    <row r="117" spans="1:13" x14ac:dyDescent="0.2">
      <c r="A117" s="3">
        <v>2300</v>
      </c>
      <c r="B117" s="16">
        <f t="shared" si="55"/>
        <v>1729.6</v>
      </c>
      <c r="C117" s="33"/>
      <c r="D117" s="16">
        <f t="shared" si="56"/>
        <v>2318.4</v>
      </c>
      <c r="E117" s="40"/>
      <c r="F117" s="16">
        <f t="shared" si="57"/>
        <v>2845.1</v>
      </c>
      <c r="G117" s="40"/>
      <c r="H117" s="16">
        <f t="shared" si="58"/>
        <v>3482.2</v>
      </c>
      <c r="I117" s="33"/>
      <c r="J117" s="16">
        <f t="shared" si="59"/>
        <v>4025</v>
      </c>
      <c r="K117" s="33"/>
      <c r="L117" s="16">
        <f t="shared" si="60"/>
        <v>5609.7</v>
      </c>
      <c r="M117" s="33"/>
    </row>
    <row r="118" spans="1:13" x14ac:dyDescent="0.2">
      <c r="A118" s="3">
        <v>2600</v>
      </c>
      <c r="B118" s="16">
        <f t="shared" si="55"/>
        <v>1955.2</v>
      </c>
      <c r="C118" s="33"/>
      <c r="D118" s="16">
        <f t="shared" si="56"/>
        <v>2620.8000000000002</v>
      </c>
      <c r="E118" s="40"/>
      <c r="F118" s="16">
        <f t="shared" si="57"/>
        <v>3216.2</v>
      </c>
      <c r="G118" s="40"/>
      <c r="H118" s="16">
        <f t="shared" si="58"/>
        <v>3936.4</v>
      </c>
      <c r="I118" s="33"/>
      <c r="J118" s="16">
        <f t="shared" si="59"/>
        <v>4550</v>
      </c>
      <c r="K118" s="33"/>
      <c r="L118" s="16">
        <f t="shared" si="60"/>
        <v>6341.4</v>
      </c>
      <c r="M118" s="33"/>
    </row>
    <row r="119" spans="1:13" x14ac:dyDescent="0.2">
      <c r="A119" s="3">
        <v>3000</v>
      </c>
      <c r="B119" s="16">
        <f t="shared" si="55"/>
        <v>2256</v>
      </c>
      <c r="C119" s="33"/>
      <c r="D119" s="16">
        <f t="shared" si="56"/>
        <v>3024</v>
      </c>
      <c r="E119" s="40"/>
      <c r="F119" s="16">
        <f t="shared" si="57"/>
        <v>3711</v>
      </c>
      <c r="G119" s="40"/>
      <c r="H119" s="16">
        <f t="shared" si="58"/>
        <v>4542</v>
      </c>
      <c r="I119" s="33"/>
      <c r="J119" s="16">
        <f t="shared" si="59"/>
        <v>5250</v>
      </c>
      <c r="K119" s="33"/>
      <c r="L119" s="16">
        <f t="shared" si="60"/>
        <v>7317</v>
      </c>
      <c r="M119" s="33"/>
    </row>
    <row r="121" spans="1:13" ht="20.25" x14ac:dyDescent="0.3">
      <c r="A121" s="80" t="s">
        <v>9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x14ac:dyDescent="0.2">
      <c r="A122" s="12"/>
      <c r="B122" s="78">
        <v>10</v>
      </c>
      <c r="C122" s="79"/>
      <c r="D122" s="78">
        <v>11</v>
      </c>
      <c r="E122" s="79"/>
      <c r="F122" s="57"/>
      <c r="G122" s="57"/>
      <c r="H122" s="78">
        <v>21</v>
      </c>
      <c r="I122" s="79"/>
      <c r="J122" s="78">
        <v>22</v>
      </c>
      <c r="K122" s="79"/>
      <c r="L122" s="82">
        <v>33</v>
      </c>
      <c r="M122" s="79"/>
    </row>
    <row r="123" spans="1:13" x14ac:dyDescent="0.2">
      <c r="A123" s="13" t="s">
        <v>0</v>
      </c>
      <c r="B123" s="46" t="s">
        <v>7</v>
      </c>
      <c r="C123" s="31" t="s">
        <v>8</v>
      </c>
      <c r="D123" s="46" t="s">
        <v>7</v>
      </c>
      <c r="E123" s="37" t="s">
        <v>8</v>
      </c>
      <c r="F123" s="37"/>
      <c r="G123" s="37"/>
      <c r="H123" s="46" t="s">
        <v>7</v>
      </c>
      <c r="I123" s="31" t="s">
        <v>8</v>
      </c>
      <c r="J123" s="46" t="s">
        <v>7</v>
      </c>
      <c r="K123" s="31" t="s">
        <v>8</v>
      </c>
      <c r="L123" s="46" t="s">
        <v>7</v>
      </c>
      <c r="M123" s="31" t="s">
        <v>8</v>
      </c>
    </row>
    <row r="124" spans="1:13" x14ac:dyDescent="0.2">
      <c r="A124" s="2">
        <v>400</v>
      </c>
      <c r="B124" s="16">
        <f>$B$130*$A124/1000</f>
        <v>323.60000000000002</v>
      </c>
      <c r="C124" s="32"/>
      <c r="D124" s="16">
        <f>$D$130*$A124/1000</f>
        <v>464.4</v>
      </c>
      <c r="E124" s="38"/>
      <c r="F124" s="38"/>
      <c r="G124" s="38"/>
      <c r="H124" s="16">
        <f>$H$130*$A124/1000</f>
        <v>642</v>
      </c>
      <c r="I124" s="32"/>
      <c r="J124" s="16">
        <f>$J$130*$A124/1000</f>
        <v>766</v>
      </c>
      <c r="K124" s="32"/>
      <c r="L124" s="16">
        <f>$L$130*$A124/1000</f>
        <v>1095.2</v>
      </c>
      <c r="M124" s="32"/>
    </row>
    <row r="125" spans="1:13" x14ac:dyDescent="0.2">
      <c r="A125" s="3">
        <v>500</v>
      </c>
      <c r="B125" s="16">
        <f t="shared" ref="B125:B128" si="61">$B$130*$A125/1000</f>
        <v>404.5</v>
      </c>
      <c r="C125" s="32"/>
      <c r="D125" s="16">
        <f t="shared" ref="D125:D128" si="62">$D$130*$A125/1000</f>
        <v>580.5</v>
      </c>
      <c r="E125" s="38"/>
      <c r="F125" s="38"/>
      <c r="G125" s="38"/>
      <c r="H125" s="16">
        <f t="shared" ref="H125:H128" si="63">$H$130*$A125/1000</f>
        <v>802.5</v>
      </c>
      <c r="I125" s="32"/>
      <c r="J125" s="16">
        <f t="shared" ref="J125:J128" si="64">$J$130*$A125/1000</f>
        <v>957.5</v>
      </c>
      <c r="K125" s="32"/>
      <c r="L125" s="16">
        <f t="shared" ref="L125:L129" si="65">$L$130*$A125/1000</f>
        <v>1369</v>
      </c>
      <c r="M125" s="32"/>
    </row>
    <row r="126" spans="1:13" x14ac:dyDescent="0.2">
      <c r="A126" s="3">
        <v>600</v>
      </c>
      <c r="B126" s="16">
        <f t="shared" si="61"/>
        <v>485.4</v>
      </c>
      <c r="C126" s="32"/>
      <c r="D126" s="16">
        <f t="shared" si="62"/>
        <v>696.6</v>
      </c>
      <c r="E126" s="38"/>
      <c r="F126" s="38"/>
      <c r="G126" s="38"/>
      <c r="H126" s="16">
        <f t="shared" si="63"/>
        <v>963</v>
      </c>
      <c r="I126" s="32"/>
      <c r="J126" s="16">
        <f t="shared" si="64"/>
        <v>1149</v>
      </c>
      <c r="K126" s="32"/>
      <c r="L126" s="16">
        <f t="shared" si="65"/>
        <v>1642.8</v>
      </c>
      <c r="M126" s="32"/>
    </row>
    <row r="127" spans="1:13" x14ac:dyDescent="0.2">
      <c r="A127" s="3">
        <v>700</v>
      </c>
      <c r="B127" s="16">
        <f t="shared" si="61"/>
        <v>566.29999999999995</v>
      </c>
      <c r="C127" s="32"/>
      <c r="D127" s="16">
        <f t="shared" si="62"/>
        <v>812.7</v>
      </c>
      <c r="E127" s="38"/>
      <c r="F127" s="38"/>
      <c r="G127" s="38"/>
      <c r="H127" s="16">
        <f t="shared" si="63"/>
        <v>1123.5</v>
      </c>
      <c r="I127" s="32"/>
      <c r="J127" s="16">
        <f t="shared" si="64"/>
        <v>1340.5</v>
      </c>
      <c r="K127" s="32"/>
      <c r="L127" s="16">
        <f t="shared" si="65"/>
        <v>1916.6</v>
      </c>
      <c r="M127" s="32"/>
    </row>
    <row r="128" spans="1:13" x14ac:dyDescent="0.2">
      <c r="A128" s="3">
        <v>800</v>
      </c>
      <c r="B128" s="16">
        <f t="shared" si="61"/>
        <v>647.20000000000005</v>
      </c>
      <c r="C128" s="32"/>
      <c r="D128" s="16">
        <f t="shared" si="62"/>
        <v>928.8</v>
      </c>
      <c r="E128" s="38"/>
      <c r="F128" s="38"/>
      <c r="G128" s="38"/>
      <c r="H128" s="16">
        <f t="shared" si="63"/>
        <v>1284</v>
      </c>
      <c r="I128" s="32"/>
      <c r="J128" s="16">
        <f t="shared" si="64"/>
        <v>1532</v>
      </c>
      <c r="K128" s="32"/>
      <c r="L128" s="16">
        <f t="shared" si="65"/>
        <v>2190.4</v>
      </c>
      <c r="M128" s="32"/>
    </row>
    <row r="129" spans="1:13" x14ac:dyDescent="0.2">
      <c r="A129" s="3">
        <v>900</v>
      </c>
      <c r="B129" s="16">
        <f>$B$130*$A129/1000</f>
        <v>728.1</v>
      </c>
      <c r="C129" s="32"/>
      <c r="D129" s="16">
        <f>$D$130*$A129/1000</f>
        <v>1044.9000000000001</v>
      </c>
      <c r="E129" s="38"/>
      <c r="F129" s="38"/>
      <c r="G129" s="38"/>
      <c r="H129" s="16">
        <f>$H$130*$A129/1000</f>
        <v>1444.5</v>
      </c>
      <c r="I129" s="32"/>
      <c r="J129" s="16">
        <f>$J$130*$A129/1000</f>
        <v>1723.5</v>
      </c>
      <c r="K129" s="32"/>
      <c r="L129" s="16">
        <f t="shared" si="65"/>
        <v>2464.1999999999998</v>
      </c>
      <c r="M129" s="32"/>
    </row>
    <row r="130" spans="1:13" x14ac:dyDescent="0.2">
      <c r="A130" s="3">
        <v>1000</v>
      </c>
      <c r="B130" s="20">
        <v>809</v>
      </c>
      <c r="C130" s="35">
        <v>1.3080000000000001</v>
      </c>
      <c r="D130" s="20">
        <v>1161</v>
      </c>
      <c r="E130" s="39">
        <v>1.2809999999999999</v>
      </c>
      <c r="F130" s="39"/>
      <c r="G130" s="39"/>
      <c r="H130" s="20">
        <v>1605</v>
      </c>
      <c r="I130" s="35">
        <v>1.3120000000000001</v>
      </c>
      <c r="J130" s="20">
        <v>1915</v>
      </c>
      <c r="K130" s="35">
        <v>1.3280000000000001</v>
      </c>
      <c r="L130" s="20">
        <v>2738</v>
      </c>
      <c r="M130" s="35">
        <v>1.335</v>
      </c>
    </row>
    <row r="131" spans="1:13" x14ac:dyDescent="0.2">
      <c r="A131" s="3">
        <v>1100</v>
      </c>
      <c r="B131" s="16">
        <f>$B$130*$A131/1000</f>
        <v>889.9</v>
      </c>
      <c r="C131" s="32"/>
      <c r="D131" s="16">
        <f>$D$130*$A131/1000</f>
        <v>1277.0999999999999</v>
      </c>
      <c r="E131" s="38"/>
      <c r="F131" s="38"/>
      <c r="G131" s="38"/>
      <c r="H131" s="16">
        <f>$H$130*$A131/1000</f>
        <v>1765.5</v>
      </c>
      <c r="I131" s="32"/>
      <c r="J131" s="16">
        <f>$J$130*$A131/1000</f>
        <v>2106.5</v>
      </c>
      <c r="K131" s="32"/>
      <c r="L131" s="16">
        <f>$L$130*$A131/1000</f>
        <v>3011.8</v>
      </c>
      <c r="M131" s="32"/>
    </row>
    <row r="132" spans="1:13" x14ac:dyDescent="0.2">
      <c r="A132" s="3">
        <v>1200</v>
      </c>
      <c r="B132" s="16">
        <f t="shared" ref="B132:B142" si="66">$B$130*$A132/1000</f>
        <v>970.8</v>
      </c>
      <c r="C132" s="32"/>
      <c r="D132" s="16">
        <f t="shared" ref="D132:D142" si="67">$D$130*$A132/1000</f>
        <v>1393.2</v>
      </c>
      <c r="E132" s="38"/>
      <c r="F132" s="38"/>
      <c r="G132" s="38"/>
      <c r="H132" s="16">
        <f t="shared" ref="H132:H142" si="68">$H$130*$A132/1000</f>
        <v>1926</v>
      </c>
      <c r="I132" s="32"/>
      <c r="J132" s="16">
        <f t="shared" ref="J132:J142" si="69">$J$130*$A132/1000</f>
        <v>2298</v>
      </c>
      <c r="K132" s="32"/>
      <c r="L132" s="16">
        <f t="shared" ref="L132:L142" si="70">$L$130*$A132/1000</f>
        <v>3285.6</v>
      </c>
      <c r="M132" s="32"/>
    </row>
    <row r="133" spans="1:13" x14ac:dyDescent="0.2">
      <c r="A133" s="3"/>
      <c r="B133" s="16"/>
      <c r="C133" s="32"/>
      <c r="D133" s="16"/>
      <c r="E133" s="38"/>
      <c r="F133" s="38"/>
      <c r="G133" s="38"/>
      <c r="H133" s="16"/>
      <c r="I133" s="32"/>
      <c r="J133" s="16"/>
      <c r="K133" s="32"/>
      <c r="L133" s="16"/>
      <c r="M133" s="32"/>
    </row>
    <row r="134" spans="1:13" x14ac:dyDescent="0.2">
      <c r="A134" s="3">
        <v>1400</v>
      </c>
      <c r="B134" s="16">
        <f t="shared" si="66"/>
        <v>1132.5999999999999</v>
      </c>
      <c r="C134" s="32"/>
      <c r="D134" s="16">
        <f t="shared" si="67"/>
        <v>1625.4</v>
      </c>
      <c r="E134" s="38"/>
      <c r="F134" s="38"/>
      <c r="G134" s="38"/>
      <c r="H134" s="16">
        <f t="shared" si="68"/>
        <v>2247</v>
      </c>
      <c r="I134" s="32"/>
      <c r="J134" s="16">
        <f t="shared" si="69"/>
        <v>2681</v>
      </c>
      <c r="K134" s="32"/>
      <c r="L134" s="16">
        <f t="shared" si="70"/>
        <v>3833.2</v>
      </c>
      <c r="M134" s="32"/>
    </row>
    <row r="135" spans="1:13" x14ac:dyDescent="0.2">
      <c r="A135" s="3"/>
      <c r="B135" s="16"/>
      <c r="C135" s="32"/>
      <c r="D135" s="16"/>
      <c r="E135" s="38"/>
      <c r="F135" s="38"/>
      <c r="G135" s="38"/>
      <c r="H135" s="16"/>
      <c r="I135" s="32"/>
      <c r="J135" s="16"/>
      <c r="K135" s="32"/>
      <c r="L135" s="16"/>
      <c r="M135" s="32"/>
    </row>
    <row r="136" spans="1:13" x14ac:dyDescent="0.2">
      <c r="A136" s="3">
        <v>1600</v>
      </c>
      <c r="B136" s="16">
        <f t="shared" si="66"/>
        <v>1294.4000000000001</v>
      </c>
      <c r="C136" s="32"/>
      <c r="D136" s="16">
        <f t="shared" si="67"/>
        <v>1857.6</v>
      </c>
      <c r="E136" s="38"/>
      <c r="F136" s="38"/>
      <c r="G136" s="38"/>
      <c r="H136" s="16">
        <f t="shared" si="68"/>
        <v>2568</v>
      </c>
      <c r="I136" s="32"/>
      <c r="J136" s="16">
        <f t="shared" si="69"/>
        <v>3064</v>
      </c>
      <c r="K136" s="32"/>
      <c r="L136" s="16">
        <f t="shared" si="70"/>
        <v>4380.8</v>
      </c>
      <c r="M136" s="32"/>
    </row>
    <row r="137" spans="1:13" x14ac:dyDescent="0.2">
      <c r="A137" s="3"/>
      <c r="B137" s="16"/>
      <c r="C137" s="32"/>
      <c r="D137" s="16"/>
      <c r="E137" s="38"/>
      <c r="F137" s="38"/>
      <c r="G137" s="38"/>
      <c r="H137" s="16"/>
      <c r="I137" s="32"/>
      <c r="J137" s="16"/>
      <c r="K137" s="32"/>
      <c r="L137" s="16"/>
      <c r="M137" s="32"/>
    </row>
    <row r="138" spans="1:13" x14ac:dyDescent="0.2">
      <c r="A138" s="3">
        <v>1800</v>
      </c>
      <c r="B138" s="16">
        <f t="shared" si="66"/>
        <v>1456.2</v>
      </c>
      <c r="C138" s="32"/>
      <c r="D138" s="16">
        <f t="shared" si="67"/>
        <v>2089.8000000000002</v>
      </c>
      <c r="E138" s="38"/>
      <c r="F138" s="38"/>
      <c r="G138" s="38"/>
      <c r="H138" s="16">
        <f t="shared" si="68"/>
        <v>2889</v>
      </c>
      <c r="I138" s="32"/>
      <c r="J138" s="16">
        <f t="shared" si="69"/>
        <v>3447</v>
      </c>
      <c r="K138" s="32"/>
      <c r="L138" s="16">
        <f t="shared" si="70"/>
        <v>4928.3999999999996</v>
      </c>
      <c r="M138" s="32"/>
    </row>
    <row r="139" spans="1:13" x14ac:dyDescent="0.2">
      <c r="A139" s="3">
        <v>2000</v>
      </c>
      <c r="B139" s="16">
        <f t="shared" si="66"/>
        <v>1618</v>
      </c>
      <c r="C139" s="32"/>
      <c r="D139" s="16">
        <f t="shared" si="67"/>
        <v>2322</v>
      </c>
      <c r="E139" s="38"/>
      <c r="F139" s="38"/>
      <c r="G139" s="38"/>
      <c r="H139" s="16">
        <f t="shared" si="68"/>
        <v>3210</v>
      </c>
      <c r="I139" s="32"/>
      <c r="J139" s="16">
        <f t="shared" si="69"/>
        <v>3830</v>
      </c>
      <c r="K139" s="32"/>
      <c r="L139" s="16">
        <f t="shared" si="70"/>
        <v>5476</v>
      </c>
      <c r="M139" s="32"/>
    </row>
    <row r="140" spans="1:13" x14ac:dyDescent="0.2">
      <c r="A140" s="3">
        <v>2300</v>
      </c>
      <c r="B140" s="16">
        <f t="shared" si="66"/>
        <v>1860.7</v>
      </c>
      <c r="C140" s="33"/>
      <c r="D140" s="16">
        <f t="shared" si="67"/>
        <v>2670.3</v>
      </c>
      <c r="E140" s="40"/>
      <c r="F140" s="40"/>
      <c r="G140" s="40"/>
      <c r="H140" s="16">
        <f t="shared" si="68"/>
        <v>3691.5</v>
      </c>
      <c r="I140" s="33"/>
      <c r="J140" s="16">
        <f t="shared" si="69"/>
        <v>4404.5</v>
      </c>
      <c r="K140" s="33"/>
      <c r="L140" s="16">
        <f t="shared" si="70"/>
        <v>6297.4</v>
      </c>
      <c r="M140" s="33"/>
    </row>
    <row r="141" spans="1:13" x14ac:dyDescent="0.2">
      <c r="A141" s="3">
        <v>2600</v>
      </c>
      <c r="B141" s="16">
        <f t="shared" si="66"/>
        <v>2103.4</v>
      </c>
      <c r="C141" s="33"/>
      <c r="D141" s="16">
        <f t="shared" si="67"/>
        <v>3018.6</v>
      </c>
      <c r="E141" s="40"/>
      <c r="F141" s="40"/>
      <c r="G141" s="40"/>
      <c r="H141" s="16">
        <f t="shared" si="68"/>
        <v>4173</v>
      </c>
      <c r="I141" s="33"/>
      <c r="J141" s="16">
        <f t="shared" si="69"/>
        <v>4979</v>
      </c>
      <c r="K141" s="33"/>
      <c r="L141" s="16">
        <f t="shared" si="70"/>
        <v>7118.8</v>
      </c>
      <c r="M141" s="33"/>
    </row>
    <row r="142" spans="1:13" x14ac:dyDescent="0.2">
      <c r="A142" s="3">
        <v>3000</v>
      </c>
      <c r="B142" s="16">
        <f t="shared" si="66"/>
        <v>2427</v>
      </c>
      <c r="C142" s="33"/>
      <c r="D142" s="16">
        <f t="shared" si="67"/>
        <v>3483</v>
      </c>
      <c r="E142" s="40"/>
      <c r="F142" s="40"/>
      <c r="G142" s="40"/>
      <c r="H142" s="16">
        <f t="shared" si="68"/>
        <v>4815</v>
      </c>
      <c r="I142" s="33"/>
      <c r="J142" s="16">
        <f t="shared" si="69"/>
        <v>5745</v>
      </c>
      <c r="K142" s="33"/>
      <c r="L142" s="16">
        <f t="shared" si="70"/>
        <v>8214</v>
      </c>
      <c r="M142" s="33"/>
    </row>
    <row r="144" spans="1:13" ht="20.25" x14ac:dyDescent="0.3">
      <c r="A144" s="80" t="s">
        <v>15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x14ac:dyDescent="0.2">
      <c r="A145" s="12"/>
      <c r="B145" s="78">
        <v>10</v>
      </c>
      <c r="C145" s="79"/>
      <c r="D145" s="78">
        <v>11</v>
      </c>
      <c r="E145" s="79"/>
      <c r="F145" s="57"/>
      <c r="G145" s="57"/>
      <c r="H145" s="78">
        <v>21</v>
      </c>
      <c r="I145" s="79"/>
      <c r="J145" s="78">
        <v>22</v>
      </c>
      <c r="K145" s="79"/>
      <c r="L145" s="82">
        <v>33</v>
      </c>
      <c r="M145" s="79"/>
    </row>
    <row r="146" spans="1:13" x14ac:dyDescent="0.2">
      <c r="A146" s="13" t="s">
        <v>0</v>
      </c>
      <c r="B146" s="47" t="s">
        <v>7</v>
      </c>
      <c r="C146" s="31" t="s">
        <v>8</v>
      </c>
      <c r="D146" s="47" t="s">
        <v>7</v>
      </c>
      <c r="E146" s="37" t="s">
        <v>8</v>
      </c>
      <c r="F146" s="37"/>
      <c r="G146" s="37"/>
      <c r="H146" s="47" t="s">
        <v>7</v>
      </c>
      <c r="I146" s="31" t="s">
        <v>8</v>
      </c>
      <c r="J146" s="47" t="s">
        <v>7</v>
      </c>
      <c r="K146" s="31" t="s">
        <v>8</v>
      </c>
      <c r="L146" s="47" t="s">
        <v>7</v>
      </c>
      <c r="M146" s="31" t="s">
        <v>8</v>
      </c>
    </row>
    <row r="147" spans="1:13" x14ac:dyDescent="0.2">
      <c r="A147" s="2">
        <v>400</v>
      </c>
      <c r="B147" s="16">
        <f>$B$153*$A147/1000</f>
        <v>350.4</v>
      </c>
      <c r="C147" s="32"/>
      <c r="D147" s="16">
        <f>$D$153*$A147/1000</f>
        <v>568.79999999999995</v>
      </c>
      <c r="E147" s="38"/>
      <c r="F147" s="38"/>
      <c r="G147" s="38"/>
      <c r="H147" s="16">
        <f>$H$153*$A147/1000</f>
        <v>795.6</v>
      </c>
      <c r="I147" s="32"/>
      <c r="J147" s="16">
        <f>$J$153*$A147/1000</f>
        <v>921.2</v>
      </c>
      <c r="K147" s="32"/>
      <c r="L147" s="16">
        <f>$L$153*$A147/1000</f>
        <v>1320</v>
      </c>
      <c r="M147" s="32"/>
    </row>
    <row r="148" spans="1:13" x14ac:dyDescent="0.2">
      <c r="A148" s="3">
        <v>500</v>
      </c>
      <c r="B148" s="16">
        <f t="shared" ref="B148:B152" si="71">$B$153*$A148/1000</f>
        <v>438</v>
      </c>
      <c r="C148" s="32"/>
      <c r="D148" s="16">
        <f t="shared" ref="D148:D152" si="72">$D$153*$A148/1000</f>
        <v>711</v>
      </c>
      <c r="E148" s="38"/>
      <c r="F148" s="38"/>
      <c r="G148" s="38"/>
      <c r="H148" s="16">
        <f t="shared" ref="H148:H152" si="73">$H$153*$A148/1000</f>
        <v>994.5</v>
      </c>
      <c r="I148" s="32"/>
      <c r="J148" s="16">
        <f t="shared" ref="J148:J152" si="74">$J$153*$A148/1000</f>
        <v>1151.5</v>
      </c>
      <c r="K148" s="32"/>
      <c r="L148" s="16">
        <f t="shared" ref="L148:L152" si="75">$L$153*$A148/1000</f>
        <v>1650</v>
      </c>
      <c r="M148" s="32"/>
    </row>
    <row r="149" spans="1:13" x14ac:dyDescent="0.2">
      <c r="A149" s="3">
        <v>600</v>
      </c>
      <c r="B149" s="16">
        <f t="shared" si="71"/>
        <v>525.6</v>
      </c>
      <c r="C149" s="32"/>
      <c r="D149" s="16">
        <f t="shared" si="72"/>
        <v>853.2</v>
      </c>
      <c r="E149" s="38"/>
      <c r="F149" s="38"/>
      <c r="G149" s="38"/>
      <c r="H149" s="16">
        <f t="shared" si="73"/>
        <v>1193.4000000000001</v>
      </c>
      <c r="I149" s="32"/>
      <c r="J149" s="16">
        <f t="shared" si="74"/>
        <v>1381.8</v>
      </c>
      <c r="K149" s="32"/>
      <c r="L149" s="16">
        <f t="shared" si="75"/>
        <v>1980</v>
      </c>
      <c r="M149" s="32"/>
    </row>
    <row r="150" spans="1:13" x14ac:dyDescent="0.2">
      <c r="A150" s="3">
        <v>700</v>
      </c>
      <c r="B150" s="16">
        <f t="shared" si="71"/>
        <v>613.20000000000005</v>
      </c>
      <c r="C150" s="32"/>
      <c r="D150" s="16">
        <f t="shared" si="72"/>
        <v>995.4</v>
      </c>
      <c r="E150" s="38"/>
      <c r="F150" s="38"/>
      <c r="G150" s="38"/>
      <c r="H150" s="16">
        <f t="shared" si="73"/>
        <v>1392.3</v>
      </c>
      <c r="I150" s="32"/>
      <c r="J150" s="16">
        <f t="shared" si="74"/>
        <v>1612.1</v>
      </c>
      <c r="K150" s="32"/>
      <c r="L150" s="16">
        <f t="shared" si="75"/>
        <v>2310</v>
      </c>
      <c r="M150" s="32"/>
    </row>
    <row r="151" spans="1:13" x14ac:dyDescent="0.2">
      <c r="A151" s="3">
        <v>800</v>
      </c>
      <c r="B151" s="16">
        <f t="shared" si="71"/>
        <v>700.8</v>
      </c>
      <c r="C151" s="32"/>
      <c r="D151" s="16">
        <f t="shared" si="72"/>
        <v>1137.5999999999999</v>
      </c>
      <c r="E151" s="38"/>
      <c r="F151" s="38"/>
      <c r="G151" s="38"/>
      <c r="H151" s="16">
        <f t="shared" si="73"/>
        <v>1591.2</v>
      </c>
      <c r="I151" s="32"/>
      <c r="J151" s="16">
        <f t="shared" si="74"/>
        <v>1842.4</v>
      </c>
      <c r="K151" s="32"/>
      <c r="L151" s="16">
        <f t="shared" si="75"/>
        <v>2640</v>
      </c>
      <c r="M151" s="32"/>
    </row>
    <row r="152" spans="1:13" x14ac:dyDescent="0.2">
      <c r="A152" s="3">
        <v>900</v>
      </c>
      <c r="B152" s="16">
        <f t="shared" si="71"/>
        <v>788.4</v>
      </c>
      <c r="C152" s="32"/>
      <c r="D152" s="16">
        <f t="shared" si="72"/>
        <v>1279.8</v>
      </c>
      <c r="E152" s="38"/>
      <c r="F152" s="38"/>
      <c r="G152" s="38"/>
      <c r="H152" s="16">
        <f t="shared" si="73"/>
        <v>1790.1</v>
      </c>
      <c r="I152" s="32"/>
      <c r="J152" s="16">
        <f t="shared" si="74"/>
        <v>2072.6999999999998</v>
      </c>
      <c r="K152" s="32"/>
      <c r="L152" s="16">
        <f t="shared" si="75"/>
        <v>2970</v>
      </c>
      <c r="M152" s="32"/>
    </row>
    <row r="153" spans="1:13" x14ac:dyDescent="0.2">
      <c r="A153" s="3">
        <v>1000</v>
      </c>
      <c r="B153" s="20">
        <v>876</v>
      </c>
      <c r="C153" s="35">
        <v>1.292</v>
      </c>
      <c r="D153" s="20">
        <v>1422</v>
      </c>
      <c r="E153" s="39">
        <v>1.2909999999999999</v>
      </c>
      <c r="F153" s="39"/>
      <c r="G153" s="39"/>
      <c r="H153" s="20">
        <v>1989</v>
      </c>
      <c r="I153" s="35">
        <v>1.3340000000000001</v>
      </c>
      <c r="J153" s="20">
        <v>2303</v>
      </c>
      <c r="K153" s="35">
        <v>1.3460000000000001</v>
      </c>
      <c r="L153" s="20">
        <v>3300</v>
      </c>
      <c r="M153" s="35">
        <v>1.35</v>
      </c>
    </row>
    <row r="154" spans="1:13" x14ac:dyDescent="0.2">
      <c r="A154" s="3">
        <v>1100</v>
      </c>
      <c r="B154" s="16">
        <f>$B$153*$A154/1000</f>
        <v>963.6</v>
      </c>
      <c r="C154" s="32"/>
      <c r="D154" s="16">
        <f>$D$153*$A154/1000</f>
        <v>1564.2</v>
      </c>
      <c r="E154" s="38"/>
      <c r="F154" s="38"/>
      <c r="G154" s="38"/>
      <c r="H154" s="16">
        <f>$H$153*$A154/1000</f>
        <v>2187.9</v>
      </c>
      <c r="I154" s="32"/>
      <c r="J154" s="16">
        <f>$J$153*$A154/1000</f>
        <v>2533.3000000000002</v>
      </c>
      <c r="K154" s="32"/>
      <c r="L154" s="16">
        <f>$L$153*$A154/1000</f>
        <v>3630</v>
      </c>
      <c r="M154" s="32"/>
    </row>
    <row r="155" spans="1:13" x14ac:dyDescent="0.2">
      <c r="A155" s="3">
        <v>1200</v>
      </c>
      <c r="B155" s="16">
        <f t="shared" ref="B155:B165" si="76">$B$153*$A155/1000</f>
        <v>1051.2</v>
      </c>
      <c r="C155" s="32"/>
      <c r="D155" s="16">
        <f t="shared" ref="D155:D165" si="77">$D$153*$A155/1000</f>
        <v>1706.4</v>
      </c>
      <c r="E155" s="38"/>
      <c r="F155" s="38"/>
      <c r="G155" s="38"/>
      <c r="H155" s="16">
        <f t="shared" ref="H155:H165" si="78">$H$153*$A155/1000</f>
        <v>2386.8000000000002</v>
      </c>
      <c r="I155" s="32"/>
      <c r="J155" s="16">
        <f t="shared" ref="J155:J165" si="79">$J$153*$A155/1000</f>
        <v>2763.6</v>
      </c>
      <c r="K155" s="32"/>
      <c r="L155" s="16">
        <f t="shared" ref="L155:L165" si="80">$L$153*$A155/1000</f>
        <v>3960</v>
      </c>
      <c r="M155" s="32"/>
    </row>
    <row r="156" spans="1:13" x14ac:dyDescent="0.2">
      <c r="A156" s="3"/>
      <c r="B156" s="16"/>
      <c r="C156" s="32"/>
      <c r="D156" s="16"/>
      <c r="E156" s="38"/>
      <c r="F156" s="38"/>
      <c r="G156" s="38"/>
      <c r="H156" s="16"/>
      <c r="I156" s="32"/>
      <c r="J156" s="16"/>
      <c r="K156" s="32"/>
      <c r="L156" s="16"/>
      <c r="M156" s="32"/>
    </row>
    <row r="157" spans="1:13" x14ac:dyDescent="0.2">
      <c r="A157" s="3">
        <v>1400</v>
      </c>
      <c r="B157" s="16">
        <f t="shared" si="76"/>
        <v>1226.4000000000001</v>
      </c>
      <c r="C157" s="32"/>
      <c r="D157" s="16">
        <f t="shared" si="77"/>
        <v>1990.8</v>
      </c>
      <c r="E157" s="38"/>
      <c r="F157" s="38"/>
      <c r="G157" s="38"/>
      <c r="H157" s="16">
        <f t="shared" si="78"/>
        <v>2784.6</v>
      </c>
      <c r="I157" s="32"/>
      <c r="J157" s="16">
        <f t="shared" si="79"/>
        <v>3224.2</v>
      </c>
      <c r="K157" s="32"/>
      <c r="L157" s="16">
        <f t="shared" si="80"/>
        <v>4620</v>
      </c>
      <c r="M157" s="32"/>
    </row>
    <row r="158" spans="1:13" x14ac:dyDescent="0.2">
      <c r="A158" s="3"/>
      <c r="B158" s="16"/>
      <c r="C158" s="32"/>
      <c r="D158" s="16"/>
      <c r="E158" s="38"/>
      <c r="F158" s="38"/>
      <c r="G158" s="38"/>
      <c r="H158" s="16"/>
      <c r="I158" s="32"/>
      <c r="J158" s="16"/>
      <c r="K158" s="32"/>
      <c r="L158" s="16"/>
      <c r="M158" s="32"/>
    </row>
    <row r="159" spans="1:13" x14ac:dyDescent="0.2">
      <c r="A159" s="3">
        <v>1600</v>
      </c>
      <c r="B159" s="16">
        <f t="shared" si="76"/>
        <v>1401.6</v>
      </c>
      <c r="C159" s="32"/>
      <c r="D159" s="16">
        <f t="shared" si="77"/>
        <v>2275.1999999999998</v>
      </c>
      <c r="E159" s="38"/>
      <c r="F159" s="38"/>
      <c r="G159" s="38"/>
      <c r="H159" s="16">
        <f t="shared" si="78"/>
        <v>3182.4</v>
      </c>
      <c r="I159" s="32"/>
      <c r="J159" s="16">
        <f t="shared" si="79"/>
        <v>3684.8</v>
      </c>
      <c r="K159" s="32"/>
      <c r="L159" s="16">
        <f t="shared" si="80"/>
        <v>5280</v>
      </c>
      <c r="M159" s="32"/>
    </row>
    <row r="160" spans="1:13" x14ac:dyDescent="0.2">
      <c r="A160" s="3"/>
      <c r="B160" s="16"/>
      <c r="C160" s="32"/>
      <c r="D160" s="16"/>
      <c r="E160" s="38"/>
      <c r="F160" s="38"/>
      <c r="G160" s="38"/>
      <c r="H160" s="16"/>
      <c r="I160" s="32"/>
      <c r="J160" s="16"/>
      <c r="K160" s="32"/>
      <c r="L160" s="16"/>
      <c r="M160" s="32"/>
    </row>
    <row r="161" spans="1:13" x14ac:dyDescent="0.2">
      <c r="A161" s="3">
        <v>1800</v>
      </c>
      <c r="B161" s="16">
        <f t="shared" si="76"/>
        <v>1576.8</v>
      </c>
      <c r="C161" s="32"/>
      <c r="D161" s="16">
        <f t="shared" si="77"/>
        <v>2559.6</v>
      </c>
      <c r="E161" s="38"/>
      <c r="F161" s="38"/>
      <c r="G161" s="38"/>
      <c r="H161" s="16">
        <f t="shared" si="78"/>
        <v>3580.2</v>
      </c>
      <c r="I161" s="32"/>
      <c r="J161" s="16">
        <f t="shared" si="79"/>
        <v>4145.3999999999996</v>
      </c>
      <c r="K161" s="32"/>
      <c r="L161" s="16">
        <f t="shared" si="80"/>
        <v>5940</v>
      </c>
      <c r="M161" s="32"/>
    </row>
    <row r="162" spans="1:13" x14ac:dyDescent="0.2">
      <c r="A162" s="3">
        <v>2000</v>
      </c>
      <c r="B162" s="16">
        <f t="shared" si="76"/>
        <v>1752</v>
      </c>
      <c r="C162" s="32"/>
      <c r="D162" s="16">
        <f t="shared" si="77"/>
        <v>2844</v>
      </c>
      <c r="E162" s="38"/>
      <c r="F162" s="38"/>
      <c r="G162" s="38"/>
      <c r="H162" s="16">
        <f t="shared" si="78"/>
        <v>3978</v>
      </c>
      <c r="I162" s="32"/>
      <c r="J162" s="16">
        <f t="shared" si="79"/>
        <v>4606</v>
      </c>
      <c r="K162" s="32"/>
      <c r="L162" s="16">
        <f t="shared" si="80"/>
        <v>6600</v>
      </c>
      <c r="M162" s="32"/>
    </row>
    <row r="163" spans="1:13" x14ac:dyDescent="0.2">
      <c r="A163" s="3">
        <v>2300</v>
      </c>
      <c r="B163" s="16">
        <f t="shared" si="76"/>
        <v>2014.8</v>
      </c>
      <c r="C163" s="33"/>
      <c r="D163" s="16">
        <f t="shared" si="77"/>
        <v>3270.6</v>
      </c>
      <c r="E163" s="40"/>
      <c r="F163" s="40"/>
      <c r="G163" s="40"/>
      <c r="H163" s="16">
        <f t="shared" si="78"/>
        <v>4574.7</v>
      </c>
      <c r="I163" s="33"/>
      <c r="J163" s="16">
        <f t="shared" si="79"/>
        <v>5296.9</v>
      </c>
      <c r="K163" s="33"/>
      <c r="L163" s="16">
        <f t="shared" si="80"/>
        <v>7590</v>
      </c>
      <c r="M163" s="33"/>
    </row>
    <row r="164" spans="1:13" x14ac:dyDescent="0.2">
      <c r="A164" s="3">
        <v>2600</v>
      </c>
      <c r="B164" s="16">
        <f t="shared" si="76"/>
        <v>2277.6</v>
      </c>
      <c r="C164" s="33"/>
      <c r="D164" s="16">
        <f t="shared" si="77"/>
        <v>3697.2</v>
      </c>
      <c r="E164" s="40"/>
      <c r="F164" s="40"/>
      <c r="G164" s="40"/>
      <c r="H164" s="16">
        <f t="shared" si="78"/>
        <v>5171.3999999999996</v>
      </c>
      <c r="I164" s="33"/>
      <c r="J164" s="16">
        <f t="shared" si="79"/>
        <v>5987.8</v>
      </c>
      <c r="K164" s="33"/>
      <c r="L164" s="16">
        <f t="shared" si="80"/>
        <v>8580</v>
      </c>
      <c r="M164" s="33"/>
    </row>
    <row r="165" spans="1:13" x14ac:dyDescent="0.2">
      <c r="A165" s="55">
        <v>3000</v>
      </c>
      <c r="B165" s="24">
        <f t="shared" si="76"/>
        <v>2628</v>
      </c>
      <c r="C165" s="53"/>
      <c r="D165" s="24">
        <f t="shared" si="77"/>
        <v>4266</v>
      </c>
      <c r="E165" s="54"/>
      <c r="F165" s="54"/>
      <c r="G165" s="54"/>
      <c r="H165" s="24">
        <f t="shared" si="78"/>
        <v>5967</v>
      </c>
      <c r="I165" s="53"/>
      <c r="J165" s="24">
        <f t="shared" si="79"/>
        <v>6909</v>
      </c>
      <c r="K165" s="53"/>
      <c r="L165" s="24">
        <f t="shared" si="80"/>
        <v>9900</v>
      </c>
      <c r="M165" s="53"/>
    </row>
  </sheetData>
  <mergeCells count="47">
    <mergeCell ref="H53:I53"/>
    <mergeCell ref="J53:K53"/>
    <mergeCell ref="L53:M53"/>
    <mergeCell ref="A144:M144"/>
    <mergeCell ref="B145:C145"/>
    <mergeCell ref="D145:E145"/>
    <mergeCell ref="H145:I145"/>
    <mergeCell ref="J145:K145"/>
    <mergeCell ref="L145:M145"/>
    <mergeCell ref="A6:M6"/>
    <mergeCell ref="B76:C76"/>
    <mergeCell ref="D76:E76"/>
    <mergeCell ref="H76:I76"/>
    <mergeCell ref="J76:K76"/>
    <mergeCell ref="L76:M76"/>
    <mergeCell ref="B7:C7"/>
    <mergeCell ref="D7:E7"/>
    <mergeCell ref="H7:I7"/>
    <mergeCell ref="J7:K7"/>
    <mergeCell ref="L7:M7"/>
    <mergeCell ref="B30:C30"/>
    <mergeCell ref="D30:E30"/>
    <mergeCell ref="A29:M29"/>
    <mergeCell ref="A52:M52"/>
    <mergeCell ref="H30:I30"/>
    <mergeCell ref="A121:M121"/>
    <mergeCell ref="B122:C122"/>
    <mergeCell ref="D122:E122"/>
    <mergeCell ref="H122:I122"/>
    <mergeCell ref="J122:K122"/>
    <mergeCell ref="L122:M122"/>
    <mergeCell ref="F7:G7"/>
    <mergeCell ref="F30:G30"/>
    <mergeCell ref="F53:G53"/>
    <mergeCell ref="F76:G76"/>
    <mergeCell ref="F99:G99"/>
    <mergeCell ref="A98:M98"/>
    <mergeCell ref="B99:C99"/>
    <mergeCell ref="D99:E99"/>
    <mergeCell ref="H99:I99"/>
    <mergeCell ref="J99:K99"/>
    <mergeCell ref="L99:M99"/>
    <mergeCell ref="J30:K30"/>
    <mergeCell ref="L30:M30"/>
    <mergeCell ref="A75:M75"/>
    <mergeCell ref="B53:C53"/>
    <mergeCell ref="D53:E53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Flex</vt:lpstr>
      <vt:lpstr>Blad1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HP</cp:lastModifiedBy>
  <cp:lastPrinted>2017-01-09T09:32:18Z</cp:lastPrinted>
  <dcterms:created xsi:type="dcterms:W3CDTF">2001-10-22T08:56:49Z</dcterms:created>
  <dcterms:modified xsi:type="dcterms:W3CDTF">2017-01-09T09:32:55Z</dcterms:modified>
</cp:coreProperties>
</file>